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A1C65C91-50C3-4256-A572-6D21F1299F04}" xr6:coauthVersionLast="36" xr6:coauthVersionMax="36" xr10:uidLastSave="{00000000-0000-0000-0000-000000000000}"/>
  <bookViews>
    <workbookView xWindow="120" yWindow="105" windowWidth="15120" windowHeight="801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Лист1!$A$1:$AF$301</definedName>
  </definedNames>
  <calcPr calcId="191029"/>
</workbook>
</file>

<file path=xl/calcChain.xml><?xml version="1.0" encoding="utf-8"?>
<calcChain xmlns="http://schemas.openxmlformats.org/spreadsheetml/2006/main">
  <c r="Y360" i="1" l="1"/>
  <c r="Z360" i="1" s="1"/>
  <c r="Y361" i="1"/>
  <c r="Z361" i="1" s="1"/>
  <c r="Y362" i="1"/>
  <c r="Z362" i="1" s="1"/>
  <c r="Y359" i="1"/>
  <c r="Z359" i="1" s="1"/>
  <c r="Y349" i="1"/>
  <c r="Z349" i="1" s="1"/>
  <c r="Y351" i="1"/>
  <c r="Z351" i="1" s="1"/>
  <c r="Y339" i="1"/>
  <c r="Z339" i="1" s="1"/>
  <c r="Z356" i="1"/>
  <c r="Y340" i="1"/>
  <c r="Z340" i="1" s="1"/>
  <c r="Y341" i="1"/>
  <c r="Z341" i="1" s="1"/>
  <c r="Y342" i="1"/>
  <c r="Z342" i="1" s="1"/>
  <c r="Y343" i="1"/>
  <c r="Z343" i="1" s="1"/>
  <c r="Y344" i="1"/>
  <c r="Z344" i="1" s="1"/>
  <c r="Y345" i="1"/>
  <c r="Z345" i="1" s="1"/>
  <c r="Y346" i="1"/>
  <c r="Z346" i="1" s="1"/>
  <c r="Y347" i="1"/>
  <c r="Z347" i="1" s="1"/>
  <c r="Y348" i="1"/>
  <c r="Z348" i="1" s="1"/>
  <c r="Y350" i="1"/>
  <c r="Z350" i="1" s="1"/>
  <c r="Y352" i="1"/>
  <c r="Z352" i="1" s="1"/>
  <c r="Y353" i="1"/>
  <c r="Z353" i="1" s="1"/>
  <c r="Y354" i="1"/>
  <c r="Z354" i="1" s="1"/>
  <c r="Y355" i="1"/>
  <c r="Z355" i="1" s="1"/>
  <c r="Y356" i="1"/>
  <c r="Y357" i="1"/>
  <c r="Z357" i="1" s="1"/>
  <c r="AJ339" i="1"/>
  <c r="AP339" i="1" s="1"/>
  <c r="AI33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259" i="1"/>
  <c r="AP261" i="1"/>
  <c r="AP262" i="1"/>
  <c r="AP264" i="1"/>
  <c r="AP265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Y260" i="1"/>
  <c r="Z260" i="1" s="1"/>
  <c r="AI260" i="1"/>
  <c r="AJ260" i="1" s="1"/>
  <c r="AP260" i="1" s="1"/>
  <c r="Y261" i="1"/>
  <c r="Z261" i="1" s="1"/>
  <c r="AI261" i="1"/>
  <c r="AJ261" i="1"/>
  <c r="Y262" i="1"/>
  <c r="Z262" i="1" s="1"/>
  <c r="AI262" i="1"/>
  <c r="AJ262" i="1" s="1"/>
  <c r="Y263" i="1"/>
  <c r="Z263" i="1" s="1"/>
  <c r="AI263" i="1"/>
  <c r="AJ263" i="1" s="1"/>
  <c r="AP263" i="1" s="1"/>
  <c r="Y264" i="1"/>
  <c r="Z264" i="1" s="1"/>
  <c r="AI264" i="1"/>
  <c r="AJ264" i="1" s="1"/>
  <c r="Y265" i="1"/>
  <c r="Z265" i="1" s="1"/>
  <c r="AI265" i="1"/>
  <c r="AJ265" i="1"/>
  <c r="Y266" i="1"/>
  <c r="Z266" i="1" s="1"/>
  <c r="AI266" i="1"/>
  <c r="AJ266" i="1" s="1"/>
  <c r="AP266" i="1" s="1"/>
  <c r="Y267" i="1"/>
  <c r="Z267" i="1" s="1"/>
  <c r="AI267" i="1"/>
  <c r="AJ267" i="1"/>
  <c r="AP267" i="1" s="1"/>
  <c r="Y268" i="1"/>
  <c r="Z268" i="1" s="1"/>
  <c r="AI268" i="1"/>
  <c r="AJ268" i="1" s="1"/>
  <c r="AP268" i="1" s="1"/>
  <c r="Y269" i="1"/>
  <c r="Z269" i="1" s="1"/>
  <c r="AI269" i="1"/>
  <c r="AJ269" i="1" s="1"/>
  <c r="AP269" i="1" s="1"/>
  <c r="Y270" i="1"/>
  <c r="Z270" i="1" s="1"/>
  <c r="AI270" i="1"/>
  <c r="AJ270" i="1" s="1"/>
  <c r="Y271" i="1"/>
  <c r="Z271" i="1" s="1"/>
  <c r="AI271" i="1"/>
  <c r="AJ271" i="1"/>
  <c r="Y272" i="1"/>
  <c r="Z272" i="1" s="1"/>
  <c r="AI272" i="1"/>
  <c r="AJ272" i="1" s="1"/>
  <c r="Y273" i="1"/>
  <c r="Z273" i="1" s="1"/>
  <c r="AI273" i="1"/>
  <c r="AJ273" i="1"/>
  <c r="Y274" i="1"/>
  <c r="Z274" i="1" s="1"/>
  <c r="AI274" i="1"/>
  <c r="AJ274" i="1" s="1"/>
  <c r="Y275" i="1"/>
  <c r="Z275" i="1" s="1"/>
  <c r="AI275" i="1"/>
  <c r="AJ275" i="1"/>
  <c r="Y276" i="1"/>
  <c r="Z276" i="1" s="1"/>
  <c r="AI276" i="1"/>
  <c r="AJ276" i="1" s="1"/>
  <c r="Y277" i="1"/>
  <c r="Z277" i="1" s="1"/>
  <c r="AI277" i="1"/>
  <c r="AJ277" i="1"/>
  <c r="Y278" i="1"/>
  <c r="Z278" i="1" s="1"/>
  <c r="AI278" i="1"/>
  <c r="AJ278" i="1" s="1"/>
  <c r="Y279" i="1"/>
  <c r="Z279" i="1" s="1"/>
  <c r="AI279" i="1"/>
  <c r="AJ279" i="1"/>
  <c r="Y280" i="1"/>
  <c r="Z280" i="1" s="1"/>
  <c r="AI280" i="1"/>
  <c r="AJ280" i="1" s="1"/>
  <c r="Y281" i="1"/>
  <c r="Z281" i="1" s="1"/>
  <c r="AI281" i="1"/>
  <c r="AJ281" i="1"/>
  <c r="Y282" i="1"/>
  <c r="Z282" i="1" s="1"/>
  <c r="AI282" i="1"/>
  <c r="AJ282" i="1" s="1"/>
  <c r="Y283" i="1"/>
  <c r="Z283" i="1" s="1"/>
  <c r="AI283" i="1"/>
  <c r="AJ283" i="1"/>
  <c r="Y284" i="1"/>
  <c r="Z284" i="1" s="1"/>
  <c r="AI284" i="1"/>
  <c r="AJ284" i="1" s="1"/>
  <c r="Y285" i="1"/>
  <c r="Z285" i="1" s="1"/>
  <c r="AI285" i="1"/>
  <c r="AJ285" i="1"/>
  <c r="Y286" i="1"/>
  <c r="Z286" i="1" s="1"/>
  <c r="AI286" i="1"/>
  <c r="AJ286" i="1" s="1"/>
  <c r="Y287" i="1"/>
  <c r="Z287" i="1" s="1"/>
  <c r="AI287" i="1"/>
  <c r="AJ287" i="1"/>
  <c r="Y288" i="1"/>
  <c r="Z288" i="1" s="1"/>
  <c r="AI288" i="1"/>
  <c r="AJ288" i="1" s="1"/>
  <c r="Y289" i="1"/>
  <c r="Z289" i="1" s="1"/>
  <c r="AI289" i="1"/>
  <c r="AJ289" i="1"/>
  <c r="Y290" i="1"/>
  <c r="Z290" i="1" s="1"/>
  <c r="AI290" i="1"/>
  <c r="AJ290" i="1" s="1"/>
  <c r="Y291" i="1"/>
  <c r="Z291" i="1" s="1"/>
  <c r="AI291" i="1"/>
  <c r="AJ291" i="1"/>
  <c r="Y292" i="1"/>
  <c r="Z292" i="1" s="1"/>
  <c r="AI292" i="1"/>
  <c r="AJ292" i="1" s="1"/>
  <c r="Y293" i="1"/>
  <c r="Z293" i="1" s="1"/>
  <c r="AI293" i="1"/>
  <c r="AJ293" i="1"/>
  <c r="Y294" i="1"/>
  <c r="Z294" i="1" s="1"/>
  <c r="AI294" i="1"/>
  <c r="AJ294" i="1" s="1"/>
  <c r="Y295" i="1"/>
  <c r="Z295" i="1" s="1"/>
  <c r="AI295" i="1"/>
  <c r="AJ295" i="1"/>
  <c r="Y296" i="1"/>
  <c r="Z296" i="1" s="1"/>
  <c r="AI296" i="1"/>
  <c r="AJ296" i="1" s="1"/>
  <c r="Y297" i="1"/>
  <c r="Z297" i="1" s="1"/>
  <c r="AI297" i="1"/>
  <c r="AJ297" i="1"/>
  <c r="Y298" i="1"/>
  <c r="Z298" i="1" s="1"/>
  <c r="AI298" i="1"/>
  <c r="AJ298" i="1" s="1"/>
  <c r="Y299" i="1"/>
  <c r="Z299" i="1" s="1"/>
  <c r="AI299" i="1"/>
  <c r="AJ299" i="1"/>
  <c r="Y300" i="1"/>
  <c r="Z300" i="1" s="1"/>
  <c r="AI300" i="1"/>
  <c r="AJ300" i="1" s="1"/>
  <c r="Y301" i="1"/>
  <c r="Z301" i="1" s="1"/>
  <c r="AI301" i="1"/>
  <c r="AJ301" i="1"/>
  <c r="Y302" i="1"/>
  <c r="Z302" i="1" s="1"/>
  <c r="AI302" i="1"/>
  <c r="AJ302" i="1" s="1"/>
  <c r="Y303" i="1"/>
  <c r="Z303" i="1" s="1"/>
  <c r="AI303" i="1"/>
  <c r="AJ303" i="1"/>
  <c r="Y304" i="1"/>
  <c r="Z304" i="1" s="1"/>
  <c r="AI304" i="1"/>
  <c r="AJ304" i="1" s="1"/>
  <c r="Y305" i="1"/>
  <c r="Z305" i="1" s="1"/>
  <c r="AI305" i="1"/>
  <c r="AJ305" i="1"/>
  <c r="Y306" i="1"/>
  <c r="Z306" i="1" s="1"/>
  <c r="AI306" i="1"/>
  <c r="AJ306" i="1" s="1"/>
  <c r="Y307" i="1"/>
  <c r="Z307" i="1" s="1"/>
  <c r="AI307" i="1"/>
  <c r="AJ307" i="1"/>
  <c r="Y308" i="1"/>
  <c r="Z308" i="1" s="1"/>
  <c r="AI308" i="1"/>
  <c r="AJ308" i="1" s="1"/>
  <c r="Y309" i="1"/>
  <c r="Z309" i="1" s="1"/>
  <c r="AI309" i="1"/>
  <c r="AJ309" i="1"/>
  <c r="Y310" i="1"/>
  <c r="Z310" i="1" s="1"/>
  <c r="AI310" i="1"/>
  <c r="AJ310" i="1" s="1"/>
  <c r="Y311" i="1"/>
  <c r="Z311" i="1" s="1"/>
  <c r="AI311" i="1"/>
  <c r="AJ311" i="1"/>
  <c r="Y312" i="1"/>
  <c r="Z312" i="1" s="1"/>
  <c r="AI312" i="1"/>
  <c r="AJ312" i="1" s="1"/>
  <c r="Y313" i="1"/>
  <c r="Z313" i="1" s="1"/>
  <c r="AI313" i="1"/>
  <c r="AJ313" i="1"/>
  <c r="Y314" i="1"/>
  <c r="Z314" i="1" s="1"/>
  <c r="AI314" i="1"/>
  <c r="AJ314" i="1" s="1"/>
  <c r="Y315" i="1"/>
  <c r="Z315" i="1" s="1"/>
  <c r="AI315" i="1"/>
  <c r="AJ315" i="1"/>
  <c r="Y316" i="1"/>
  <c r="Z316" i="1" s="1"/>
  <c r="AI316" i="1"/>
  <c r="AJ316" i="1" s="1"/>
  <c r="Y317" i="1"/>
  <c r="Z317" i="1" s="1"/>
  <c r="AI317" i="1"/>
  <c r="AJ317" i="1"/>
  <c r="Y318" i="1"/>
  <c r="Z318" i="1" s="1"/>
  <c r="AI318" i="1"/>
  <c r="AJ318" i="1" s="1"/>
  <c r="Y319" i="1"/>
  <c r="Z319" i="1" s="1"/>
  <c r="AI319" i="1"/>
  <c r="AJ319" i="1"/>
  <c r="Y320" i="1"/>
  <c r="Z320" i="1" s="1"/>
  <c r="AI320" i="1"/>
  <c r="AJ320" i="1" s="1"/>
  <c r="Y321" i="1"/>
  <c r="Z321" i="1" s="1"/>
  <c r="AI321" i="1"/>
  <c r="AJ321" i="1"/>
  <c r="Y322" i="1"/>
  <c r="Z322" i="1" s="1"/>
  <c r="AI322" i="1"/>
  <c r="AJ322" i="1" s="1"/>
  <c r="Y323" i="1"/>
  <c r="Z323" i="1" s="1"/>
  <c r="AI323" i="1"/>
  <c r="AJ323" i="1"/>
  <c r="Y324" i="1"/>
  <c r="Z324" i="1" s="1"/>
  <c r="AI324" i="1"/>
  <c r="AJ324" i="1" s="1"/>
  <c r="Y325" i="1"/>
  <c r="Z325" i="1" s="1"/>
  <c r="AI325" i="1"/>
  <c r="AJ325" i="1"/>
  <c r="Y326" i="1"/>
  <c r="Z326" i="1" s="1"/>
  <c r="AI326" i="1"/>
  <c r="AJ326" i="1" s="1"/>
  <c r="Y327" i="1"/>
  <c r="Z327" i="1" s="1"/>
  <c r="AI327" i="1"/>
  <c r="AJ327" i="1"/>
  <c r="Y328" i="1"/>
  <c r="Z328" i="1" s="1"/>
  <c r="AI328" i="1"/>
  <c r="AJ328" i="1" s="1"/>
  <c r="Y329" i="1"/>
  <c r="Z329" i="1" s="1"/>
  <c r="AI329" i="1"/>
  <c r="AJ329" i="1"/>
  <c r="Y330" i="1"/>
  <c r="Z330" i="1" s="1"/>
  <c r="AI330" i="1"/>
  <c r="AJ330" i="1" s="1"/>
  <c r="Y331" i="1"/>
  <c r="Z331" i="1" s="1"/>
  <c r="AI331" i="1"/>
  <c r="AJ331" i="1"/>
  <c r="Y332" i="1"/>
  <c r="Z332" i="1" s="1"/>
  <c r="AI332" i="1"/>
  <c r="AJ332" i="1" s="1"/>
  <c r="Y333" i="1"/>
  <c r="Z333" i="1" s="1"/>
  <c r="AI333" i="1"/>
  <c r="AJ333" i="1"/>
  <c r="Y334" i="1"/>
  <c r="Z334" i="1" s="1"/>
  <c r="AI334" i="1"/>
  <c r="AJ334" i="1" s="1"/>
  <c r="Y335" i="1"/>
  <c r="Z335" i="1" s="1"/>
  <c r="AI335" i="1"/>
  <c r="AJ335" i="1"/>
  <c r="Y336" i="1"/>
  <c r="Z336" i="1" s="1"/>
  <c r="AI336" i="1"/>
  <c r="AJ336" i="1" s="1"/>
  <c r="AI259" i="1"/>
  <c r="AJ259" i="1" s="1"/>
  <c r="AP259" i="1" s="1"/>
  <c r="Y259" i="1"/>
  <c r="Z259" i="1" s="1"/>
  <c r="Y133" i="1"/>
  <c r="Z133" i="1" s="1"/>
  <c r="AI133" i="1"/>
  <c r="AJ133" i="1"/>
  <c r="AP133" i="1" s="1"/>
  <c r="Y134" i="1"/>
  <c r="Z134" i="1" s="1"/>
  <c r="AI134" i="1"/>
  <c r="AJ134" i="1" s="1"/>
  <c r="AP134" i="1" s="1"/>
  <c r="Y135" i="1"/>
  <c r="Z135" i="1" s="1"/>
  <c r="AI135" i="1"/>
  <c r="AJ135" i="1" s="1"/>
  <c r="AP135" i="1" s="1"/>
  <c r="Y136" i="1"/>
  <c r="Z136" i="1" s="1"/>
  <c r="AI136" i="1"/>
  <c r="AJ136" i="1" s="1"/>
  <c r="AP136" i="1" s="1"/>
  <c r="Y137" i="1"/>
  <c r="Z137" i="1" s="1"/>
  <c r="AI137" i="1"/>
  <c r="AJ137" i="1" s="1"/>
  <c r="AP137" i="1" s="1"/>
  <c r="Y138" i="1"/>
  <c r="Z138" i="1" s="1"/>
  <c r="AI138" i="1"/>
  <c r="AJ138" i="1" s="1"/>
  <c r="AP138" i="1" s="1"/>
  <c r="Y139" i="1"/>
  <c r="Z139" i="1" s="1"/>
  <c r="AI139" i="1"/>
  <c r="AJ139" i="1"/>
  <c r="AP139" i="1"/>
  <c r="Y140" i="1"/>
  <c r="Z140" i="1" s="1"/>
  <c r="AI140" i="1"/>
  <c r="AJ140" i="1" s="1"/>
  <c r="AP140" i="1" s="1"/>
  <c r="Y141" i="1"/>
  <c r="Z141" i="1" s="1"/>
  <c r="AI141" i="1"/>
  <c r="AJ141" i="1"/>
  <c r="AP141" i="1"/>
  <c r="Y142" i="1"/>
  <c r="Z142" i="1" s="1"/>
  <c r="AI142" i="1"/>
  <c r="AJ142" i="1" s="1"/>
  <c r="AP142" i="1" s="1"/>
  <c r="Y143" i="1"/>
  <c r="Z143" i="1" s="1"/>
  <c r="AI143" i="1"/>
  <c r="AJ143" i="1"/>
  <c r="AP143" i="1"/>
  <c r="Y144" i="1"/>
  <c r="Z144" i="1" s="1"/>
  <c r="AI144" i="1"/>
  <c r="AJ144" i="1" s="1"/>
  <c r="AP144" i="1" s="1"/>
  <c r="Y145" i="1"/>
  <c r="Z145" i="1" s="1"/>
  <c r="AI145" i="1"/>
  <c r="AJ145" i="1"/>
  <c r="AP145" i="1"/>
  <c r="Y146" i="1"/>
  <c r="Z146" i="1" s="1"/>
  <c r="AI146" i="1"/>
  <c r="AJ146" i="1" s="1"/>
  <c r="AP146" i="1" s="1"/>
  <c r="Y147" i="1"/>
  <c r="Z147" i="1" s="1"/>
  <c r="AI147" i="1"/>
  <c r="AJ147" i="1"/>
  <c r="AP147" i="1"/>
  <c r="Y148" i="1"/>
  <c r="Z148" i="1" s="1"/>
  <c r="AI148" i="1"/>
  <c r="AJ148" i="1" s="1"/>
  <c r="AP148" i="1" s="1"/>
  <c r="Y149" i="1"/>
  <c r="Z149" i="1" s="1"/>
  <c r="AI149" i="1"/>
  <c r="AJ149" i="1"/>
  <c r="AP149" i="1"/>
  <c r="Y150" i="1"/>
  <c r="Z150" i="1" s="1"/>
  <c r="AI150" i="1"/>
  <c r="AJ150" i="1" s="1"/>
  <c r="AP150" i="1" s="1"/>
  <c r="Y151" i="1"/>
  <c r="Z151" i="1" s="1"/>
  <c r="AI151" i="1"/>
  <c r="AJ151" i="1"/>
  <c r="AP151" i="1"/>
  <c r="Y152" i="1"/>
  <c r="Z152" i="1" s="1"/>
  <c r="AI152" i="1"/>
  <c r="AJ152" i="1" s="1"/>
  <c r="AP152" i="1" s="1"/>
  <c r="Y153" i="1"/>
  <c r="Z153" i="1" s="1"/>
  <c r="AI153" i="1"/>
  <c r="AJ153" i="1"/>
  <c r="AP153" i="1"/>
  <c r="Y154" i="1"/>
  <c r="Z154" i="1" s="1"/>
  <c r="AI154" i="1"/>
  <c r="AJ154" i="1" s="1"/>
  <c r="AP154" i="1" s="1"/>
  <c r="Y155" i="1"/>
  <c r="Z155" i="1" s="1"/>
  <c r="AI155" i="1"/>
  <c r="AJ155" i="1"/>
  <c r="AP155" i="1"/>
  <c r="Y156" i="1"/>
  <c r="Z156" i="1" s="1"/>
  <c r="AI156" i="1"/>
  <c r="AJ156" i="1" s="1"/>
  <c r="AP156" i="1" s="1"/>
  <c r="Y157" i="1"/>
  <c r="Z157" i="1" s="1"/>
  <c r="AI157" i="1"/>
  <c r="AJ157" i="1"/>
  <c r="AP157" i="1"/>
  <c r="Y158" i="1"/>
  <c r="Z158" i="1"/>
  <c r="AI158" i="1"/>
  <c r="AJ158" i="1" s="1"/>
  <c r="AP158" i="1" s="1"/>
  <c r="Y159" i="1"/>
  <c r="Z159" i="1" s="1"/>
  <c r="AI159" i="1"/>
  <c r="AJ159" i="1"/>
  <c r="AP159" i="1"/>
  <c r="Y160" i="1"/>
  <c r="Z160" i="1" s="1"/>
  <c r="AI160" i="1"/>
  <c r="AJ160" i="1" s="1"/>
  <c r="AP160" i="1" s="1"/>
  <c r="Y161" i="1"/>
  <c r="Z161" i="1" s="1"/>
  <c r="AI161" i="1"/>
  <c r="AJ161" i="1"/>
  <c r="AP161" i="1"/>
  <c r="Y162" i="1"/>
  <c r="Z162" i="1" s="1"/>
  <c r="AI162" i="1"/>
  <c r="AJ162" i="1" s="1"/>
  <c r="AP162" i="1" s="1"/>
  <c r="Y163" i="1"/>
  <c r="Z163" i="1" s="1"/>
  <c r="AI163" i="1"/>
  <c r="AJ163" i="1"/>
  <c r="AP163" i="1"/>
  <c r="Y164" i="1"/>
  <c r="Z164" i="1"/>
  <c r="AI164" i="1"/>
  <c r="AJ164" i="1" s="1"/>
  <c r="AP164" i="1" s="1"/>
  <c r="Y165" i="1"/>
  <c r="Z165" i="1" s="1"/>
  <c r="AI165" i="1"/>
  <c r="AJ165" i="1"/>
  <c r="AP165" i="1"/>
  <c r="Y166" i="1"/>
  <c r="Z166" i="1"/>
  <c r="AI166" i="1"/>
  <c r="AJ166" i="1" s="1"/>
  <c r="AP166" i="1" s="1"/>
  <c r="Y167" i="1"/>
  <c r="Z167" i="1" s="1"/>
  <c r="AI167" i="1"/>
  <c r="AJ167" i="1"/>
  <c r="AP167" i="1"/>
  <c r="Y168" i="1"/>
  <c r="Z168" i="1"/>
  <c r="AI168" i="1"/>
  <c r="AJ168" i="1" s="1"/>
  <c r="AP168" i="1" s="1"/>
  <c r="Y169" i="1"/>
  <c r="Z169" i="1" s="1"/>
  <c r="AI169" i="1"/>
  <c r="AJ169" i="1"/>
  <c r="AP169" i="1"/>
  <c r="Y170" i="1"/>
  <c r="Z170" i="1"/>
  <c r="AI170" i="1"/>
  <c r="AJ170" i="1" s="1"/>
  <c r="AP170" i="1" s="1"/>
  <c r="Y171" i="1"/>
  <c r="Z171" i="1" s="1"/>
  <c r="AI171" i="1"/>
  <c r="AJ171" i="1"/>
  <c r="AP171" i="1"/>
  <c r="Y172" i="1"/>
  <c r="Z172" i="1" s="1"/>
  <c r="AI172" i="1"/>
  <c r="AJ172" i="1" s="1"/>
  <c r="AP172" i="1" s="1"/>
  <c r="Y173" i="1"/>
  <c r="Z173" i="1" s="1"/>
  <c r="AI173" i="1"/>
  <c r="AJ173" i="1"/>
  <c r="AP173" i="1"/>
  <c r="Y174" i="1"/>
  <c r="Z174" i="1" s="1"/>
  <c r="AI174" i="1"/>
  <c r="AJ174" i="1" s="1"/>
  <c r="AP174" i="1" s="1"/>
  <c r="Y175" i="1"/>
  <c r="Z175" i="1" s="1"/>
  <c r="AI175" i="1"/>
  <c r="AJ175" i="1"/>
  <c r="AP175" i="1"/>
  <c r="Y176" i="1"/>
  <c r="Z176" i="1" s="1"/>
  <c r="AI176" i="1"/>
  <c r="AJ176" i="1" s="1"/>
  <c r="AP176" i="1" s="1"/>
  <c r="Y177" i="1"/>
  <c r="Z177" i="1" s="1"/>
  <c r="AI177" i="1"/>
  <c r="AJ177" i="1"/>
  <c r="AP177" i="1"/>
  <c r="Y178" i="1"/>
  <c r="Z178" i="1" s="1"/>
  <c r="AI178" i="1"/>
  <c r="AJ178" i="1" s="1"/>
  <c r="AP178" i="1" s="1"/>
  <c r="Y179" i="1"/>
  <c r="Z179" i="1" s="1"/>
  <c r="AI179" i="1"/>
  <c r="AJ179" i="1"/>
  <c r="AP179" i="1"/>
  <c r="Y180" i="1"/>
  <c r="Z180" i="1"/>
  <c r="AI180" i="1"/>
  <c r="AJ180" i="1" s="1"/>
  <c r="AP180" i="1"/>
  <c r="Y181" i="1"/>
  <c r="Z181" i="1" s="1"/>
  <c r="AI181" i="1"/>
  <c r="AJ181" i="1"/>
  <c r="AP181" i="1"/>
  <c r="Y182" i="1"/>
  <c r="Z182" i="1" s="1"/>
  <c r="AI182" i="1"/>
  <c r="AJ182" i="1" s="1"/>
  <c r="AP182" i="1"/>
  <c r="Y183" i="1"/>
  <c r="Z183" i="1" s="1"/>
  <c r="AI183" i="1"/>
  <c r="AJ183" i="1"/>
  <c r="AP183" i="1"/>
  <c r="Y184" i="1"/>
  <c r="Z184" i="1"/>
  <c r="AI184" i="1"/>
  <c r="AJ184" i="1" s="1"/>
  <c r="AP184" i="1"/>
  <c r="Y185" i="1"/>
  <c r="Z185" i="1" s="1"/>
  <c r="AI185" i="1"/>
  <c r="AJ185" i="1"/>
  <c r="AP185" i="1"/>
  <c r="Y186" i="1"/>
  <c r="Z186" i="1"/>
  <c r="AI186" i="1"/>
  <c r="AJ186" i="1" s="1"/>
  <c r="AP186" i="1" s="1"/>
  <c r="Y187" i="1"/>
  <c r="Z187" i="1" s="1"/>
  <c r="AI187" i="1"/>
  <c r="AJ187" i="1"/>
  <c r="AP187" i="1"/>
  <c r="Y188" i="1"/>
  <c r="Z188" i="1"/>
  <c r="AI188" i="1"/>
  <c r="AJ188" i="1" s="1"/>
  <c r="AP188" i="1"/>
  <c r="Y189" i="1"/>
  <c r="Z189" i="1" s="1"/>
  <c r="AI189" i="1"/>
  <c r="AJ189" i="1"/>
  <c r="AP189" i="1"/>
  <c r="Y190" i="1"/>
  <c r="Z190" i="1" s="1"/>
  <c r="AI190" i="1"/>
  <c r="AJ190" i="1" s="1"/>
  <c r="AP190" i="1"/>
  <c r="Y191" i="1"/>
  <c r="Z191" i="1" s="1"/>
  <c r="AI191" i="1"/>
  <c r="AJ191" i="1"/>
  <c r="AP191" i="1"/>
  <c r="Y192" i="1"/>
  <c r="Z192" i="1"/>
  <c r="AI192" i="1"/>
  <c r="AJ192" i="1" s="1"/>
  <c r="AP192" i="1"/>
  <c r="Y193" i="1"/>
  <c r="Z193" i="1" s="1"/>
  <c r="AI193" i="1"/>
  <c r="AJ193" i="1"/>
  <c r="AP193" i="1" s="1"/>
  <c r="Y194" i="1"/>
  <c r="Z194" i="1"/>
  <c r="AI194" i="1"/>
  <c r="AJ194" i="1" s="1"/>
  <c r="AP194" i="1" s="1"/>
  <c r="Y195" i="1"/>
  <c r="Z195" i="1" s="1"/>
  <c r="AI195" i="1"/>
  <c r="AJ195" i="1"/>
  <c r="AP195" i="1"/>
  <c r="Y196" i="1"/>
  <c r="Z196" i="1"/>
  <c r="AI196" i="1"/>
  <c r="AJ196" i="1" s="1"/>
  <c r="AP196" i="1"/>
  <c r="Y197" i="1"/>
  <c r="Z197" i="1" s="1"/>
  <c r="AI197" i="1"/>
  <c r="AJ197" i="1"/>
  <c r="AP197" i="1"/>
  <c r="Y198" i="1"/>
  <c r="Z198" i="1" s="1"/>
  <c r="AI198" i="1"/>
  <c r="AJ198" i="1" s="1"/>
  <c r="AP198" i="1" s="1"/>
  <c r="Y199" i="1"/>
  <c r="Z199" i="1" s="1"/>
  <c r="AI199" i="1"/>
  <c r="AJ199" i="1"/>
  <c r="AP199" i="1"/>
  <c r="Y200" i="1"/>
  <c r="Z200" i="1"/>
  <c r="AI200" i="1"/>
  <c r="AJ200" i="1" s="1"/>
  <c r="AP200" i="1" s="1"/>
  <c r="Y201" i="1"/>
  <c r="Z201" i="1" s="1"/>
  <c r="AI201" i="1"/>
  <c r="AJ201" i="1"/>
  <c r="AP201" i="1"/>
  <c r="Y202" i="1"/>
  <c r="Z202" i="1"/>
  <c r="AI202" i="1"/>
  <c r="AJ202" i="1" s="1"/>
  <c r="AP202" i="1" s="1"/>
  <c r="Y203" i="1"/>
  <c r="Z203" i="1" s="1"/>
  <c r="AI203" i="1"/>
  <c r="AJ203" i="1"/>
  <c r="AP203" i="1" s="1"/>
  <c r="Y204" i="1"/>
  <c r="Z204" i="1" s="1"/>
  <c r="AI204" i="1"/>
  <c r="AJ204" i="1" s="1"/>
  <c r="AP204" i="1"/>
  <c r="Y205" i="1"/>
  <c r="Z205" i="1" s="1"/>
  <c r="AI205" i="1"/>
  <c r="AJ205" i="1"/>
  <c r="AP205" i="1" s="1"/>
  <c r="Y206" i="1"/>
  <c r="Z206" i="1" s="1"/>
  <c r="AI206" i="1"/>
  <c r="AJ206" i="1" s="1"/>
  <c r="AP206" i="1"/>
  <c r="Y207" i="1"/>
  <c r="Z207" i="1" s="1"/>
  <c r="AI207" i="1"/>
  <c r="AJ207" i="1"/>
  <c r="AP207" i="1" s="1"/>
  <c r="Y208" i="1"/>
  <c r="Z208" i="1"/>
  <c r="AI208" i="1"/>
  <c r="AJ208" i="1" s="1"/>
  <c r="AP208" i="1" s="1"/>
  <c r="Y209" i="1"/>
  <c r="Z209" i="1" s="1"/>
  <c r="AI209" i="1"/>
  <c r="AJ209" i="1"/>
  <c r="AP209" i="1" s="1"/>
  <c r="Y210" i="1"/>
  <c r="Z210" i="1"/>
  <c r="AI210" i="1"/>
  <c r="AJ210" i="1" s="1"/>
  <c r="AP210" i="1"/>
  <c r="Y211" i="1"/>
  <c r="Z211" i="1" s="1"/>
  <c r="AI211" i="1"/>
  <c r="AJ211" i="1"/>
  <c r="AP211" i="1" s="1"/>
  <c r="Y212" i="1"/>
  <c r="Z212" i="1" s="1"/>
  <c r="AI212" i="1"/>
  <c r="AJ212" i="1" s="1"/>
  <c r="AP212" i="1" s="1"/>
  <c r="Y213" i="1"/>
  <c r="Z213" i="1" s="1"/>
  <c r="AI213" i="1"/>
  <c r="AJ213" i="1"/>
  <c r="AP213" i="1" s="1"/>
  <c r="Y214" i="1"/>
  <c r="Z214" i="1" s="1"/>
  <c r="AI214" i="1"/>
  <c r="AJ214" i="1" s="1"/>
  <c r="AP214" i="1" s="1"/>
  <c r="Y215" i="1"/>
  <c r="Z215" i="1" s="1"/>
  <c r="AI215" i="1"/>
  <c r="AJ215" i="1"/>
  <c r="AP215" i="1" s="1"/>
  <c r="Y216" i="1"/>
  <c r="Z216" i="1" s="1"/>
  <c r="AI216" i="1"/>
  <c r="AJ216" i="1" s="1"/>
  <c r="AP216" i="1" s="1"/>
  <c r="Y217" i="1"/>
  <c r="Z217" i="1" s="1"/>
  <c r="AI217" i="1"/>
  <c r="AJ217" i="1"/>
  <c r="AP217" i="1" s="1"/>
  <c r="Y218" i="1"/>
  <c r="Z218" i="1" s="1"/>
  <c r="AI218" i="1"/>
  <c r="AJ218" i="1" s="1"/>
  <c r="AP218" i="1"/>
  <c r="Y219" i="1"/>
  <c r="Z219" i="1" s="1"/>
  <c r="AI219" i="1"/>
  <c r="AJ219" i="1"/>
  <c r="AP219" i="1" s="1"/>
  <c r="Y220" i="1"/>
  <c r="Z220" i="1" s="1"/>
  <c r="AI220" i="1"/>
  <c r="AJ220" i="1" s="1"/>
  <c r="AP220" i="1" s="1"/>
  <c r="Y221" i="1"/>
  <c r="Z221" i="1" s="1"/>
  <c r="AI221" i="1"/>
  <c r="AJ221" i="1"/>
  <c r="AP221" i="1" s="1"/>
  <c r="Y222" i="1"/>
  <c r="Z222" i="1" s="1"/>
  <c r="AI222" i="1"/>
  <c r="AJ222" i="1" s="1"/>
  <c r="AP222" i="1" s="1"/>
  <c r="Y223" i="1"/>
  <c r="Z223" i="1" s="1"/>
  <c r="AI223" i="1"/>
  <c r="AJ223" i="1"/>
  <c r="AP223" i="1" s="1"/>
  <c r="Y224" i="1"/>
  <c r="Z224" i="1"/>
  <c r="AI224" i="1"/>
  <c r="AJ224" i="1" s="1"/>
  <c r="AP224" i="1" s="1"/>
  <c r="Y225" i="1"/>
  <c r="Z225" i="1" s="1"/>
  <c r="AI225" i="1"/>
  <c r="AJ225" i="1"/>
  <c r="AP225" i="1" s="1"/>
  <c r="Y226" i="1"/>
  <c r="Z226" i="1" s="1"/>
  <c r="AI226" i="1"/>
  <c r="AJ226" i="1" s="1"/>
  <c r="AP226" i="1"/>
  <c r="Y227" i="1"/>
  <c r="Z227" i="1" s="1"/>
  <c r="AI227" i="1"/>
  <c r="AJ227" i="1"/>
  <c r="AP227" i="1" s="1"/>
  <c r="Y228" i="1"/>
  <c r="Z228" i="1" s="1"/>
  <c r="AI228" i="1"/>
  <c r="AJ228" i="1" s="1"/>
  <c r="AP228" i="1" s="1"/>
  <c r="Y229" i="1"/>
  <c r="Z229" i="1" s="1"/>
  <c r="AI229" i="1"/>
  <c r="AJ229" i="1"/>
  <c r="AP229" i="1" s="1"/>
  <c r="Y230" i="1"/>
  <c r="Z230" i="1"/>
  <c r="AI230" i="1"/>
  <c r="AJ230" i="1" s="1"/>
  <c r="AP230" i="1" s="1"/>
  <c r="Y231" i="1"/>
  <c r="Z231" i="1" s="1"/>
  <c r="AI231" i="1"/>
  <c r="AJ231" i="1"/>
  <c r="AP231" i="1" s="1"/>
  <c r="Y232" i="1"/>
  <c r="Z232" i="1" s="1"/>
  <c r="AI232" i="1"/>
  <c r="AJ232" i="1" s="1"/>
  <c r="AP232" i="1" s="1"/>
  <c r="Y233" i="1"/>
  <c r="Z233" i="1" s="1"/>
  <c r="AI233" i="1"/>
  <c r="AJ233" i="1"/>
  <c r="AP233" i="1" s="1"/>
  <c r="Y234" i="1"/>
  <c r="Z234" i="1"/>
  <c r="AI234" i="1"/>
  <c r="AJ234" i="1" s="1"/>
  <c r="AP234" i="1"/>
  <c r="Y235" i="1"/>
  <c r="Z235" i="1" s="1"/>
  <c r="AI235" i="1"/>
  <c r="AJ235" i="1"/>
  <c r="AP235" i="1" s="1"/>
  <c r="Y236" i="1"/>
  <c r="Z236" i="1"/>
  <c r="AI236" i="1"/>
  <c r="AJ236" i="1" s="1"/>
  <c r="AP236" i="1" s="1"/>
  <c r="Y237" i="1"/>
  <c r="Z237" i="1" s="1"/>
  <c r="AI237" i="1"/>
  <c r="AJ237" i="1"/>
  <c r="AP237" i="1" s="1"/>
  <c r="Y238" i="1"/>
  <c r="Z238" i="1" s="1"/>
  <c r="AI238" i="1"/>
  <c r="AJ238" i="1" s="1"/>
  <c r="AP238" i="1" s="1"/>
  <c r="Y239" i="1"/>
  <c r="Z239" i="1" s="1"/>
  <c r="AI239" i="1"/>
  <c r="AJ239" i="1"/>
  <c r="AP239" i="1" s="1"/>
  <c r="Y240" i="1"/>
  <c r="Z240" i="1"/>
  <c r="AI240" i="1"/>
  <c r="AJ240" i="1" s="1"/>
  <c r="AP240" i="1" s="1"/>
  <c r="Y241" i="1"/>
  <c r="Z241" i="1" s="1"/>
  <c r="AI241" i="1"/>
  <c r="AJ241" i="1"/>
  <c r="AP241" i="1" s="1"/>
  <c r="Y242" i="1"/>
  <c r="Z242" i="1" s="1"/>
  <c r="AI242" i="1"/>
  <c r="AJ242" i="1" s="1"/>
  <c r="AP242" i="1"/>
  <c r="Y243" i="1"/>
  <c r="Z243" i="1" s="1"/>
  <c r="AI243" i="1"/>
  <c r="AJ243" i="1"/>
  <c r="AP243" i="1" s="1"/>
  <c r="Y244" i="1"/>
  <c r="Z244" i="1" s="1"/>
  <c r="AI244" i="1"/>
  <c r="AJ244" i="1" s="1"/>
  <c r="AP244" i="1" s="1"/>
  <c r="Y245" i="1"/>
  <c r="Z245" i="1" s="1"/>
  <c r="AI245" i="1"/>
  <c r="AJ245" i="1"/>
  <c r="AP245" i="1" s="1"/>
  <c r="Y246" i="1"/>
  <c r="Z246" i="1"/>
  <c r="AI246" i="1"/>
  <c r="AJ246" i="1" s="1"/>
  <c r="AP246" i="1" s="1"/>
  <c r="Y247" i="1"/>
  <c r="Z247" i="1" s="1"/>
  <c r="AI247" i="1"/>
  <c r="AJ247" i="1"/>
  <c r="AP247" i="1" s="1"/>
  <c r="Y248" i="1"/>
  <c r="Z248" i="1" s="1"/>
  <c r="AI248" i="1"/>
  <c r="AJ248" i="1" s="1"/>
  <c r="AP248" i="1" s="1"/>
  <c r="Y249" i="1"/>
  <c r="Z249" i="1" s="1"/>
  <c r="AI249" i="1"/>
  <c r="AJ249" i="1"/>
  <c r="AP249" i="1" s="1"/>
  <c r="Y250" i="1"/>
  <c r="Z250" i="1"/>
  <c r="AI250" i="1"/>
  <c r="AJ250" i="1" s="1"/>
  <c r="AP250" i="1"/>
  <c r="Y251" i="1"/>
  <c r="Z251" i="1" s="1"/>
  <c r="AI251" i="1"/>
  <c r="AJ251" i="1"/>
  <c r="AP251" i="1" s="1"/>
  <c r="Y252" i="1"/>
  <c r="Z252" i="1"/>
  <c r="AI252" i="1"/>
  <c r="AJ252" i="1" s="1"/>
  <c r="AP252" i="1" s="1"/>
  <c r="Y253" i="1"/>
  <c r="Z253" i="1" s="1"/>
  <c r="AI253" i="1"/>
  <c r="AJ253" i="1"/>
  <c r="AP253" i="1" s="1"/>
  <c r="Y254" i="1"/>
  <c r="Z254" i="1"/>
  <c r="AI254" i="1"/>
  <c r="AJ254" i="1" s="1"/>
  <c r="AP254" i="1" s="1"/>
  <c r="Y255" i="1"/>
  <c r="Z255" i="1" s="1"/>
  <c r="AI255" i="1"/>
  <c r="AJ255" i="1"/>
  <c r="AP255" i="1" s="1"/>
  <c r="Y256" i="1"/>
  <c r="Z256" i="1"/>
  <c r="AI256" i="1"/>
  <c r="AJ256" i="1" s="1"/>
  <c r="AP256" i="1" s="1"/>
  <c r="Y257" i="1"/>
  <c r="Z257" i="1" s="1"/>
  <c r="AI257" i="1"/>
  <c r="AJ257" i="1"/>
  <c r="AP257" i="1" s="1"/>
  <c r="AI132" i="1"/>
  <c r="AJ132" i="1" s="1"/>
  <c r="AP132" i="1" s="1"/>
  <c r="Y132" i="1"/>
  <c r="Z132" i="1" s="1"/>
  <c r="Y129" i="1"/>
  <c r="Z129" i="1" s="1"/>
  <c r="AI129" i="1"/>
  <c r="AJ129" i="1" s="1"/>
  <c r="AP129" i="1" s="1"/>
  <c r="Y130" i="1"/>
  <c r="Z130" i="1" s="1"/>
  <c r="AI130" i="1"/>
  <c r="AJ130" i="1"/>
  <c r="AP130" i="1" s="1"/>
  <c r="AI128" i="1"/>
  <c r="AJ128" i="1" s="1"/>
  <c r="AP128" i="1" s="1"/>
  <c r="Y128" i="1"/>
  <c r="Z128" i="1" s="1"/>
  <c r="Y119" i="1"/>
  <c r="Y120" i="1"/>
  <c r="Y121" i="1"/>
  <c r="Y122" i="1"/>
  <c r="Y123" i="1"/>
  <c r="Y124" i="1"/>
  <c r="Y125" i="1"/>
  <c r="Y126" i="1"/>
  <c r="Y118" i="1"/>
  <c r="AI119" i="1"/>
  <c r="AJ119" i="1"/>
  <c r="AP119" i="1" s="1"/>
  <c r="AI120" i="1"/>
  <c r="AJ120" i="1" s="1"/>
  <c r="AP120" i="1" s="1"/>
  <c r="AI121" i="1"/>
  <c r="AJ121" i="1" s="1"/>
  <c r="AP121" i="1" s="1"/>
  <c r="AI122" i="1"/>
  <c r="AJ122" i="1"/>
  <c r="AP122" i="1"/>
  <c r="AI123" i="1"/>
  <c r="AJ123" i="1"/>
  <c r="AP123" i="1" s="1"/>
  <c r="AI124" i="1"/>
  <c r="AJ124" i="1" s="1"/>
  <c r="AP124" i="1" s="1"/>
  <c r="AI125" i="1"/>
  <c r="AJ125" i="1" s="1"/>
  <c r="AP125" i="1" s="1"/>
  <c r="AI126" i="1"/>
  <c r="AJ126" i="1"/>
  <c r="AP126" i="1"/>
  <c r="AI118" i="1"/>
  <c r="AJ118" i="1" s="1"/>
  <c r="AP118" i="1" s="1"/>
  <c r="P119" i="1"/>
  <c r="P120" i="1"/>
  <c r="P121" i="1"/>
  <c r="P122" i="1"/>
  <c r="P123" i="1"/>
  <c r="P124" i="1"/>
  <c r="P125" i="1"/>
  <c r="P126" i="1"/>
  <c r="P118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65" i="1"/>
  <c r="Y67" i="1"/>
  <c r="Z67" i="1" s="1"/>
  <c r="AF67" i="1" s="1"/>
  <c r="Y68" i="1"/>
  <c r="Z68" i="1" s="1"/>
  <c r="AF68" i="1" s="1"/>
  <c r="Y74" i="1"/>
  <c r="Z74" i="1" s="1"/>
  <c r="AF74" i="1" s="1"/>
  <c r="Y75" i="1"/>
  <c r="Z75" i="1" s="1"/>
  <c r="AF75" i="1" s="1"/>
  <c r="Y76" i="1"/>
  <c r="Z76" i="1" s="1"/>
  <c r="AF76" i="1" s="1"/>
  <c r="Y77" i="1"/>
  <c r="Z77" i="1" s="1"/>
  <c r="AF77" i="1" s="1"/>
  <c r="Y80" i="1"/>
  <c r="Z80" i="1" s="1"/>
  <c r="AF80" i="1" s="1"/>
  <c r="Y82" i="1"/>
  <c r="Z82" i="1" s="1"/>
  <c r="AF82" i="1" s="1"/>
  <c r="Y86" i="1"/>
  <c r="Z86" i="1" s="1"/>
  <c r="AF86" i="1" s="1"/>
  <c r="Y87" i="1"/>
  <c r="Z87" i="1" s="1"/>
  <c r="AF87" i="1" s="1"/>
  <c r="Y88" i="1"/>
  <c r="Z88" i="1" s="1"/>
  <c r="AF88" i="1" s="1"/>
  <c r="Y89" i="1"/>
  <c r="Z89" i="1" s="1"/>
  <c r="AF89" i="1" s="1"/>
  <c r="Y91" i="1"/>
  <c r="Z91" i="1" s="1"/>
  <c r="AF91" i="1" s="1"/>
  <c r="Y92" i="1"/>
  <c r="Z92" i="1" s="1"/>
  <c r="AF92" i="1" s="1"/>
  <c r="Y97" i="1"/>
  <c r="Z97" i="1" s="1"/>
  <c r="AF97" i="1" s="1"/>
  <c r="Y98" i="1"/>
  <c r="Z98" i="1" s="1"/>
  <c r="AF98" i="1" s="1"/>
  <c r="Y99" i="1"/>
  <c r="Z99" i="1" s="1"/>
  <c r="AF99" i="1" s="1"/>
  <c r="Y100" i="1"/>
  <c r="Z100" i="1" s="1"/>
  <c r="AF100" i="1" s="1"/>
  <c r="Y101" i="1"/>
  <c r="Z101" i="1" s="1"/>
  <c r="AF101" i="1" s="1"/>
  <c r="Y104" i="1"/>
  <c r="Z104" i="1" s="1"/>
  <c r="AF104" i="1" s="1"/>
  <c r="Y110" i="1"/>
  <c r="Z110" i="1" s="1"/>
  <c r="AF110" i="1" s="1"/>
  <c r="Y111" i="1"/>
  <c r="Z111" i="1" s="1"/>
  <c r="AF111" i="1" s="1"/>
  <c r="Y112" i="1"/>
  <c r="Z112" i="1" s="1"/>
  <c r="AF112" i="1" s="1"/>
  <c r="Y113" i="1"/>
  <c r="Z113" i="1" s="1"/>
  <c r="AF113" i="1" s="1"/>
  <c r="Y66" i="1"/>
  <c r="Z66" i="1" s="1"/>
  <c r="AF66" i="1" s="1"/>
  <c r="AI66" i="1"/>
  <c r="AJ66" i="1" s="1"/>
  <c r="AP66" i="1" s="1"/>
  <c r="AI67" i="1"/>
  <c r="AJ67" i="1"/>
  <c r="AP67" i="1" s="1"/>
  <c r="AI68" i="1"/>
  <c r="AJ68" i="1" s="1"/>
  <c r="AP68" i="1" s="1"/>
  <c r="Y69" i="1"/>
  <c r="Z69" i="1" s="1"/>
  <c r="AF69" i="1" s="1"/>
  <c r="AI69" i="1"/>
  <c r="AJ69" i="1" s="1"/>
  <c r="AP69" i="1" s="1"/>
  <c r="Y70" i="1"/>
  <c r="Z70" i="1" s="1"/>
  <c r="AF70" i="1" s="1"/>
  <c r="AI70" i="1"/>
  <c r="AJ70" i="1"/>
  <c r="AP70" i="1" s="1"/>
  <c r="Y71" i="1"/>
  <c r="Z71" i="1" s="1"/>
  <c r="AF71" i="1" s="1"/>
  <c r="AI71" i="1"/>
  <c r="AJ71" i="1" s="1"/>
  <c r="AP71" i="1" s="1"/>
  <c r="Y72" i="1"/>
  <c r="Z72" i="1" s="1"/>
  <c r="AF72" i="1" s="1"/>
  <c r="AI72" i="1"/>
  <c r="AJ72" i="1"/>
  <c r="AP72" i="1" s="1"/>
  <c r="Y73" i="1"/>
  <c r="Z73" i="1" s="1"/>
  <c r="AF73" i="1" s="1"/>
  <c r="AI73" i="1"/>
  <c r="AJ73" i="1" s="1"/>
  <c r="AP73" i="1" s="1"/>
  <c r="AI74" i="1"/>
  <c r="AJ74" i="1" s="1"/>
  <c r="AP74" i="1" s="1"/>
  <c r="AI75" i="1"/>
  <c r="AJ75" i="1"/>
  <c r="AP75" i="1"/>
  <c r="AI76" i="1"/>
  <c r="AJ76" i="1" s="1"/>
  <c r="AP76" i="1" s="1"/>
  <c r="AI77" i="1"/>
  <c r="AJ77" i="1" s="1"/>
  <c r="AP77" i="1" s="1"/>
  <c r="Y78" i="1"/>
  <c r="Z78" i="1" s="1"/>
  <c r="AF78" i="1" s="1"/>
  <c r="AI78" i="1"/>
  <c r="AJ78" i="1"/>
  <c r="AP78" i="1" s="1"/>
  <c r="Y79" i="1"/>
  <c r="Z79" i="1" s="1"/>
  <c r="AF79" i="1" s="1"/>
  <c r="AI79" i="1"/>
  <c r="AJ79" i="1" s="1"/>
  <c r="AP79" i="1" s="1"/>
  <c r="AI80" i="1"/>
  <c r="AJ80" i="1" s="1"/>
  <c r="AP80" i="1" s="1"/>
  <c r="Y81" i="1"/>
  <c r="Z81" i="1" s="1"/>
  <c r="AF81" i="1" s="1"/>
  <c r="AI81" i="1"/>
  <c r="AJ81" i="1"/>
  <c r="AP81" i="1"/>
  <c r="AI82" i="1"/>
  <c r="AJ82" i="1"/>
  <c r="AP82" i="1" s="1"/>
  <c r="Y83" i="1"/>
  <c r="Z83" i="1"/>
  <c r="AF83" i="1" s="1"/>
  <c r="AI83" i="1"/>
  <c r="AJ83" i="1"/>
  <c r="AP83" i="1" s="1"/>
  <c r="Y84" i="1"/>
  <c r="Z84" i="1" s="1"/>
  <c r="AF84" i="1" s="1"/>
  <c r="AI84" i="1"/>
  <c r="AJ84" i="1"/>
  <c r="AP84" i="1" s="1"/>
  <c r="Y85" i="1"/>
  <c r="Z85" i="1" s="1"/>
  <c r="AF85" i="1" s="1"/>
  <c r="AI85" i="1"/>
  <c r="AJ85" i="1"/>
  <c r="AP85" i="1" s="1"/>
  <c r="AI86" i="1"/>
  <c r="AJ86" i="1"/>
  <c r="AP86" i="1" s="1"/>
  <c r="AI87" i="1"/>
  <c r="AJ87" i="1"/>
  <c r="AP87" i="1"/>
  <c r="AI88" i="1"/>
  <c r="AJ88" i="1" s="1"/>
  <c r="AP88" i="1" s="1"/>
  <c r="AI89" i="1"/>
  <c r="AJ89" i="1"/>
  <c r="AP89" i="1"/>
  <c r="Y90" i="1"/>
  <c r="Z90" i="1" s="1"/>
  <c r="AF90" i="1" s="1"/>
  <c r="AI90" i="1"/>
  <c r="AJ90" i="1"/>
  <c r="AP90" i="1" s="1"/>
  <c r="AI91" i="1"/>
  <c r="AJ91" i="1" s="1"/>
  <c r="AP91" i="1" s="1"/>
  <c r="AI92" i="1"/>
  <c r="AJ92" i="1"/>
  <c r="AP92" i="1" s="1"/>
  <c r="Y93" i="1"/>
  <c r="Z93" i="1" s="1"/>
  <c r="AF93" i="1" s="1"/>
  <c r="AI93" i="1"/>
  <c r="AJ93" i="1"/>
  <c r="AP93" i="1"/>
  <c r="Y94" i="1"/>
  <c r="Z94" i="1" s="1"/>
  <c r="AF94" i="1" s="1"/>
  <c r="AI94" i="1"/>
  <c r="AJ94" i="1"/>
  <c r="AP94" i="1" s="1"/>
  <c r="Y95" i="1"/>
  <c r="Z95" i="1" s="1"/>
  <c r="AF95" i="1" s="1"/>
  <c r="AI95" i="1"/>
  <c r="AJ95" i="1"/>
  <c r="AP95" i="1"/>
  <c r="Y96" i="1"/>
  <c r="Z96" i="1" s="1"/>
  <c r="AF96" i="1" s="1"/>
  <c r="AI96" i="1"/>
  <c r="AJ96" i="1"/>
  <c r="AP96" i="1" s="1"/>
  <c r="AI97" i="1"/>
  <c r="AJ97" i="1"/>
  <c r="AP97" i="1" s="1"/>
  <c r="AI98" i="1"/>
  <c r="AJ98" i="1"/>
  <c r="AP98" i="1" s="1"/>
  <c r="AI99" i="1"/>
  <c r="AJ99" i="1" s="1"/>
  <c r="AP99" i="1" s="1"/>
  <c r="AI100" i="1"/>
  <c r="AJ100" i="1"/>
  <c r="AP100" i="1" s="1"/>
  <c r="AI101" i="1"/>
  <c r="AJ101" i="1" s="1"/>
  <c r="AP101" i="1" s="1"/>
  <c r="Y102" i="1"/>
  <c r="Z102" i="1" s="1"/>
  <c r="AF102" i="1" s="1"/>
  <c r="AI102" i="1"/>
  <c r="AJ102" i="1" s="1"/>
  <c r="AP102" i="1" s="1"/>
  <c r="Y103" i="1"/>
  <c r="Z103" i="1" s="1"/>
  <c r="AF103" i="1" s="1"/>
  <c r="AI103" i="1"/>
  <c r="AJ103" i="1"/>
  <c r="AP103" i="1"/>
  <c r="AI104" i="1"/>
  <c r="AJ104" i="1"/>
  <c r="AP104" i="1" s="1"/>
  <c r="Y105" i="1"/>
  <c r="Z105" i="1" s="1"/>
  <c r="AF105" i="1" s="1"/>
  <c r="AI105" i="1"/>
  <c r="AJ105" i="1"/>
  <c r="AP105" i="1"/>
  <c r="Y106" i="1"/>
  <c r="Z106" i="1" s="1"/>
  <c r="AF106" i="1" s="1"/>
  <c r="AI106" i="1"/>
  <c r="AJ106" i="1" s="1"/>
  <c r="AP106" i="1" s="1"/>
  <c r="Y107" i="1"/>
  <c r="Z107" i="1" s="1"/>
  <c r="AF107" i="1" s="1"/>
  <c r="AI107" i="1"/>
  <c r="AJ107" i="1"/>
  <c r="AP107" i="1"/>
  <c r="Y108" i="1"/>
  <c r="Z108" i="1" s="1"/>
  <c r="AF108" i="1" s="1"/>
  <c r="AI108" i="1"/>
  <c r="AJ108" i="1"/>
  <c r="AP108" i="1" s="1"/>
  <c r="Y109" i="1"/>
  <c r="Z109" i="1" s="1"/>
  <c r="AF109" i="1" s="1"/>
  <c r="AI109" i="1"/>
  <c r="AJ109" i="1" s="1"/>
  <c r="AP109" i="1" s="1"/>
  <c r="AI110" i="1"/>
  <c r="AJ110" i="1" s="1"/>
  <c r="AP110" i="1" s="1"/>
  <c r="AI111" i="1"/>
  <c r="AJ111" i="1"/>
  <c r="AP111" i="1"/>
  <c r="AI112" i="1"/>
  <c r="AJ112" i="1"/>
  <c r="AP112" i="1" s="1"/>
  <c r="AI113" i="1"/>
  <c r="AJ113" i="1"/>
  <c r="AP113" i="1" s="1"/>
  <c r="Y114" i="1"/>
  <c r="Z114" i="1" s="1"/>
  <c r="AF114" i="1" s="1"/>
  <c r="AI114" i="1"/>
  <c r="AJ114" i="1"/>
  <c r="AP114" i="1" s="1"/>
  <c r="Y115" i="1"/>
  <c r="Z115" i="1" s="1"/>
  <c r="AF115" i="1" s="1"/>
  <c r="AI115" i="1"/>
  <c r="AJ115" i="1"/>
  <c r="AP115" i="1" s="1"/>
  <c r="Y116" i="1"/>
  <c r="Z116" i="1" s="1"/>
  <c r="AF116" i="1" s="1"/>
  <c r="AI116" i="1"/>
  <c r="AJ116" i="1"/>
  <c r="AP116" i="1" s="1"/>
  <c r="AI65" i="1"/>
  <c r="AJ65" i="1" s="1"/>
  <c r="AP65" i="1" s="1"/>
  <c r="Y65" i="1"/>
  <c r="Z65" i="1" s="1"/>
  <c r="AF65" i="1" s="1"/>
  <c r="P26" i="1" l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25" i="1"/>
  <c r="AI26" i="1"/>
  <c r="AJ26" i="1" s="1"/>
  <c r="AP26" i="1" s="1"/>
  <c r="AI27" i="1"/>
  <c r="AJ27" i="1" s="1"/>
  <c r="AP27" i="1" s="1"/>
  <c r="AI28" i="1"/>
  <c r="AJ28" i="1" s="1"/>
  <c r="AP28" i="1" s="1"/>
  <c r="AI29" i="1"/>
  <c r="AJ29" i="1" s="1"/>
  <c r="AP29" i="1" s="1"/>
  <c r="AI30" i="1"/>
  <c r="AJ30" i="1" s="1"/>
  <c r="AP30" i="1" s="1"/>
  <c r="AI31" i="1"/>
  <c r="AJ31" i="1" s="1"/>
  <c r="AP31" i="1" s="1"/>
  <c r="AI32" i="1"/>
  <c r="AJ32" i="1" s="1"/>
  <c r="AP32" i="1" s="1"/>
  <c r="AI33" i="1"/>
  <c r="AJ33" i="1" s="1"/>
  <c r="AP33" i="1" s="1"/>
  <c r="AI34" i="1"/>
  <c r="AJ34" i="1" s="1"/>
  <c r="AP34" i="1" s="1"/>
  <c r="AI35" i="1"/>
  <c r="AJ35" i="1" s="1"/>
  <c r="AP35" i="1" s="1"/>
  <c r="AI36" i="1"/>
  <c r="AJ36" i="1" s="1"/>
  <c r="AP36" i="1" s="1"/>
  <c r="AI37" i="1"/>
  <c r="AJ37" i="1" s="1"/>
  <c r="AP37" i="1" s="1"/>
  <c r="AI38" i="1"/>
  <c r="AJ38" i="1" s="1"/>
  <c r="AP38" i="1" s="1"/>
  <c r="AI39" i="1"/>
  <c r="AJ39" i="1" s="1"/>
  <c r="AP39" i="1" s="1"/>
  <c r="AI40" i="1"/>
  <c r="AJ40" i="1" s="1"/>
  <c r="AP40" i="1" s="1"/>
  <c r="AI41" i="1"/>
  <c r="AJ41" i="1" s="1"/>
  <c r="AP41" i="1" s="1"/>
  <c r="AI42" i="1"/>
  <c r="AJ42" i="1" s="1"/>
  <c r="AP42" i="1" s="1"/>
  <c r="AI43" i="1"/>
  <c r="AJ43" i="1" s="1"/>
  <c r="AP43" i="1" s="1"/>
  <c r="AI44" i="1"/>
  <c r="AJ44" i="1" s="1"/>
  <c r="AP44" i="1" s="1"/>
  <c r="AI45" i="1"/>
  <c r="AJ45" i="1" s="1"/>
  <c r="AP45" i="1" s="1"/>
  <c r="AI46" i="1"/>
  <c r="AJ46" i="1" s="1"/>
  <c r="AP46" i="1" s="1"/>
  <c r="AI47" i="1"/>
  <c r="AJ47" i="1" s="1"/>
  <c r="AP47" i="1" s="1"/>
  <c r="AI48" i="1"/>
  <c r="AJ48" i="1" s="1"/>
  <c r="AP48" i="1" s="1"/>
  <c r="AI49" i="1"/>
  <c r="AJ49" i="1" s="1"/>
  <c r="AP49" i="1" s="1"/>
  <c r="AI50" i="1"/>
  <c r="AJ50" i="1" s="1"/>
  <c r="AP50" i="1" s="1"/>
  <c r="AI51" i="1"/>
  <c r="AJ51" i="1" s="1"/>
  <c r="AP51" i="1" s="1"/>
  <c r="AI52" i="1"/>
  <c r="AJ52" i="1" s="1"/>
  <c r="AP52" i="1" s="1"/>
  <c r="AI53" i="1"/>
  <c r="AJ53" i="1" s="1"/>
  <c r="AP53" i="1" s="1"/>
  <c r="AI54" i="1"/>
  <c r="AJ54" i="1" s="1"/>
  <c r="AP54" i="1" s="1"/>
  <c r="AI55" i="1"/>
  <c r="AJ55" i="1" s="1"/>
  <c r="AP55" i="1" s="1"/>
  <c r="AI56" i="1"/>
  <c r="AJ56" i="1" s="1"/>
  <c r="AP56" i="1" s="1"/>
  <c r="AI57" i="1"/>
  <c r="AJ57" i="1" s="1"/>
  <c r="AP57" i="1" s="1"/>
  <c r="AI58" i="1"/>
  <c r="AJ58" i="1" s="1"/>
  <c r="AP58" i="1" s="1"/>
  <c r="AI59" i="1"/>
  <c r="AJ59" i="1" s="1"/>
  <c r="AP59" i="1" s="1"/>
  <c r="AI60" i="1"/>
  <c r="AJ60" i="1" s="1"/>
  <c r="AP60" i="1" s="1"/>
  <c r="AI61" i="1"/>
  <c r="AJ61" i="1" s="1"/>
  <c r="AP61" i="1" s="1"/>
  <c r="AI62" i="1"/>
  <c r="AJ62" i="1" s="1"/>
  <c r="AP62" i="1" s="1"/>
  <c r="AI63" i="1"/>
  <c r="AJ63" i="1" s="1"/>
  <c r="AP63" i="1" s="1"/>
  <c r="X26" i="1"/>
  <c r="Y26" i="1" s="1"/>
  <c r="Z26" i="1" s="1"/>
  <c r="AF26" i="1" s="1"/>
  <c r="X27" i="1"/>
  <c r="Y27" i="1" s="1"/>
  <c r="Z27" i="1" s="1"/>
  <c r="AF27" i="1" s="1"/>
  <c r="X28" i="1"/>
  <c r="Y28" i="1" s="1"/>
  <c r="Z28" i="1" s="1"/>
  <c r="AF28" i="1" s="1"/>
  <c r="X29" i="1"/>
  <c r="Y29" i="1"/>
  <c r="Z29" i="1" s="1"/>
  <c r="AF29" i="1" s="1"/>
  <c r="X30" i="1"/>
  <c r="Y30" i="1" s="1"/>
  <c r="Z30" i="1" s="1"/>
  <c r="AF30" i="1" s="1"/>
  <c r="X31" i="1"/>
  <c r="Y31" i="1" s="1"/>
  <c r="Z31" i="1" s="1"/>
  <c r="AF31" i="1" s="1"/>
  <c r="X32" i="1"/>
  <c r="Y32" i="1"/>
  <c r="Z32" i="1" s="1"/>
  <c r="AF32" i="1" s="1"/>
  <c r="X33" i="1"/>
  <c r="Y33" i="1" s="1"/>
  <c r="Z33" i="1" s="1"/>
  <c r="AF33" i="1" s="1"/>
  <c r="X34" i="1"/>
  <c r="Y34" i="1" s="1"/>
  <c r="Z34" i="1" s="1"/>
  <c r="AF34" i="1" s="1"/>
  <c r="X35" i="1"/>
  <c r="Y35" i="1" s="1"/>
  <c r="Z35" i="1" s="1"/>
  <c r="AF35" i="1" s="1"/>
  <c r="X36" i="1"/>
  <c r="Y36" i="1" s="1"/>
  <c r="Z36" i="1" s="1"/>
  <c r="AF36" i="1" s="1"/>
  <c r="X37" i="1"/>
  <c r="Y37" i="1" s="1"/>
  <c r="Z37" i="1" s="1"/>
  <c r="AF37" i="1" s="1"/>
  <c r="X38" i="1"/>
  <c r="Y38" i="1"/>
  <c r="Z38" i="1" s="1"/>
  <c r="AF38" i="1" s="1"/>
  <c r="X39" i="1"/>
  <c r="Y39" i="1" s="1"/>
  <c r="Z39" i="1" s="1"/>
  <c r="AF39" i="1" s="1"/>
  <c r="X40" i="1"/>
  <c r="Y40" i="1" s="1"/>
  <c r="Z40" i="1" s="1"/>
  <c r="AF40" i="1" s="1"/>
  <c r="X41" i="1"/>
  <c r="Y41" i="1" s="1"/>
  <c r="Z41" i="1" s="1"/>
  <c r="AF41" i="1" s="1"/>
  <c r="X42" i="1"/>
  <c r="Y42" i="1" s="1"/>
  <c r="Z42" i="1" s="1"/>
  <c r="AF42" i="1" s="1"/>
  <c r="X43" i="1"/>
  <c r="Y43" i="1" s="1"/>
  <c r="Z43" i="1" s="1"/>
  <c r="AF43" i="1" s="1"/>
  <c r="X44" i="1"/>
  <c r="Y44" i="1" s="1"/>
  <c r="Z44" i="1" s="1"/>
  <c r="AF44" i="1" s="1"/>
  <c r="X45" i="1"/>
  <c r="Y45" i="1"/>
  <c r="Z45" i="1" s="1"/>
  <c r="AF45" i="1" s="1"/>
  <c r="X46" i="1"/>
  <c r="Y46" i="1"/>
  <c r="Z46" i="1" s="1"/>
  <c r="AF46" i="1" s="1"/>
  <c r="X47" i="1"/>
  <c r="Y47" i="1" s="1"/>
  <c r="Z47" i="1" s="1"/>
  <c r="AF47" i="1" s="1"/>
  <c r="X48" i="1"/>
  <c r="Y48" i="1"/>
  <c r="Z48" i="1"/>
  <c r="AF48" i="1" s="1"/>
  <c r="X49" i="1"/>
  <c r="Y49" i="1"/>
  <c r="Z49" i="1"/>
  <c r="AF49" i="1" s="1"/>
  <c r="X50" i="1"/>
  <c r="Y50" i="1"/>
  <c r="Z50" i="1" s="1"/>
  <c r="AF50" i="1" s="1"/>
  <c r="X51" i="1"/>
  <c r="Y51" i="1" s="1"/>
  <c r="Z51" i="1" s="1"/>
  <c r="AF51" i="1" s="1"/>
  <c r="X52" i="1"/>
  <c r="Y52" i="1" s="1"/>
  <c r="Z52" i="1" s="1"/>
  <c r="AF52" i="1" s="1"/>
  <c r="X53" i="1"/>
  <c r="Y53" i="1" s="1"/>
  <c r="Z53" i="1" s="1"/>
  <c r="AF53" i="1" s="1"/>
  <c r="X54" i="1"/>
  <c r="Y54" i="1"/>
  <c r="Z54" i="1" s="1"/>
  <c r="AF54" i="1" s="1"/>
  <c r="X55" i="1"/>
  <c r="Y55" i="1" s="1"/>
  <c r="Z55" i="1" s="1"/>
  <c r="AF55" i="1" s="1"/>
  <c r="X56" i="1"/>
  <c r="Y56" i="1" s="1"/>
  <c r="Z56" i="1" s="1"/>
  <c r="AF56" i="1" s="1"/>
  <c r="X57" i="1"/>
  <c r="Y57" i="1" s="1"/>
  <c r="Z57" i="1" s="1"/>
  <c r="AF57" i="1" s="1"/>
  <c r="X58" i="1"/>
  <c r="Y58" i="1" s="1"/>
  <c r="Z58" i="1" s="1"/>
  <c r="AF58" i="1" s="1"/>
  <c r="X59" i="1"/>
  <c r="Y59" i="1" s="1"/>
  <c r="Z59" i="1" s="1"/>
  <c r="AF59" i="1" s="1"/>
  <c r="X60" i="1"/>
  <c r="Y60" i="1" s="1"/>
  <c r="Z60" i="1" s="1"/>
  <c r="AF60" i="1" s="1"/>
  <c r="X61" i="1"/>
  <c r="Y61" i="1"/>
  <c r="Z61" i="1"/>
  <c r="AF61" i="1" s="1"/>
  <c r="X62" i="1"/>
  <c r="Y62" i="1" s="1"/>
  <c r="Z62" i="1" s="1"/>
  <c r="AF62" i="1" s="1"/>
  <c r="X63" i="1"/>
  <c r="Y63" i="1" s="1"/>
  <c r="Z63" i="1" s="1"/>
  <c r="AF63" i="1" s="1"/>
  <c r="AI25" i="1"/>
  <c r="AJ25" i="1" s="1"/>
  <c r="AP25" i="1" s="1"/>
  <c r="X25" i="1"/>
  <c r="Y25" i="1" s="1"/>
  <c r="Z25" i="1" s="1"/>
  <c r="AF25" i="1" s="1"/>
  <c r="X23" i="1" l="1"/>
  <c r="Y23" i="1" s="1"/>
  <c r="Z23" i="1" s="1"/>
  <c r="AF23" i="1" s="1"/>
  <c r="X22" i="1"/>
  <c r="Y22" i="1" s="1"/>
  <c r="Z22" i="1" s="1"/>
  <c r="AF22" i="1" s="1"/>
  <c r="X21" i="1"/>
  <c r="Y21" i="1" s="1"/>
  <c r="Z21" i="1" s="1"/>
  <c r="AF21" i="1" s="1"/>
  <c r="X20" i="1"/>
  <c r="Y20" i="1" s="1"/>
  <c r="Z20" i="1" s="1"/>
  <c r="AF20" i="1" s="1"/>
  <c r="X19" i="1"/>
  <c r="Y19" i="1" s="1"/>
  <c r="Z19" i="1" s="1"/>
  <c r="AF19" i="1" s="1"/>
  <c r="X18" i="1"/>
  <c r="X17" i="1"/>
  <c r="X16" i="1"/>
  <c r="Y16" i="1" s="1"/>
  <c r="Z16" i="1" s="1"/>
  <c r="AF16" i="1" s="1"/>
  <c r="X15" i="1"/>
  <c r="Y15" i="1" s="1"/>
  <c r="Z15" i="1" s="1"/>
  <c r="AF15" i="1" s="1"/>
  <c r="X14" i="1"/>
  <c r="Y14" i="1" s="1"/>
  <c r="Z14" i="1" s="1"/>
  <c r="AF14" i="1" s="1"/>
  <c r="Y17" i="1"/>
  <c r="Z17" i="1" s="1"/>
  <c r="AF17" i="1" s="1"/>
  <c r="Y18" i="1"/>
  <c r="Z18" i="1" s="1"/>
  <c r="AF18" i="1" s="1"/>
  <c r="AI13" i="1"/>
  <c r="AJ13" i="1" s="1"/>
  <c r="AP13" i="1" s="1"/>
  <c r="X13" i="1"/>
  <c r="AI12" i="1"/>
  <c r="AJ12" i="1" s="1"/>
  <c r="AP12" i="1" s="1"/>
  <c r="X12" i="1"/>
  <c r="X11" i="1"/>
  <c r="Y11" i="1" s="1"/>
  <c r="X10" i="1"/>
  <c r="Y10" i="1" s="1"/>
  <c r="Z10" i="1" s="1"/>
  <c r="AF10" i="1" s="1"/>
  <c r="X9" i="1"/>
  <c r="AI6" i="1"/>
  <c r="AJ6" i="1" s="1"/>
  <c r="AP6" i="1" s="1"/>
  <c r="AI7" i="1"/>
  <c r="AJ7" i="1" s="1"/>
  <c r="AP7" i="1" s="1"/>
  <c r="AI8" i="1"/>
  <c r="AJ8" i="1" s="1"/>
  <c r="AP8" i="1" s="1"/>
  <c r="AI9" i="1"/>
  <c r="AJ9" i="1" s="1"/>
  <c r="AP9" i="1" s="1"/>
  <c r="AI10" i="1"/>
  <c r="AJ10" i="1" s="1"/>
  <c r="AP10" i="1" s="1"/>
  <c r="AI11" i="1"/>
  <c r="AJ11" i="1" s="1"/>
  <c r="AP11" i="1" s="1"/>
  <c r="AI14" i="1"/>
  <c r="AJ14" i="1" s="1"/>
  <c r="AP14" i="1" s="1"/>
  <c r="AI15" i="1"/>
  <c r="AJ15" i="1" s="1"/>
  <c r="AP15" i="1" s="1"/>
  <c r="AI16" i="1"/>
  <c r="AJ16" i="1" s="1"/>
  <c r="AP16" i="1" s="1"/>
  <c r="AI17" i="1"/>
  <c r="AJ17" i="1" s="1"/>
  <c r="AP17" i="1" s="1"/>
  <c r="AI18" i="1"/>
  <c r="AJ18" i="1" s="1"/>
  <c r="AP18" i="1" s="1"/>
  <c r="AI19" i="1"/>
  <c r="AJ19" i="1" s="1"/>
  <c r="AP19" i="1" s="1"/>
  <c r="AI20" i="1"/>
  <c r="AJ20" i="1" s="1"/>
  <c r="AP20" i="1" s="1"/>
  <c r="AI21" i="1"/>
  <c r="AJ21" i="1" s="1"/>
  <c r="AP21" i="1" s="1"/>
  <c r="AI22" i="1"/>
  <c r="AJ22" i="1" s="1"/>
  <c r="AP22" i="1" s="1"/>
  <c r="AI23" i="1"/>
  <c r="AJ23" i="1" s="1"/>
  <c r="AP23" i="1" s="1"/>
  <c r="AI5" i="1"/>
  <c r="AJ5" i="1" s="1"/>
  <c r="AP5" i="1" s="1"/>
  <c r="X6" i="1"/>
  <c r="Y6" i="1" s="1"/>
  <c r="Z6" i="1" s="1"/>
  <c r="AF6" i="1" s="1"/>
  <c r="X7" i="1"/>
  <c r="Y7" i="1" s="1"/>
  <c r="X8" i="1"/>
  <c r="Y8" i="1" s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5" i="1"/>
  <c r="X5" i="1"/>
  <c r="Y5" i="1" s="1"/>
  <c r="Z5" i="1" s="1"/>
  <c r="AF5" i="1" s="1"/>
  <c r="Y13" i="1" l="1"/>
  <c r="Z13" i="1" s="1"/>
  <c r="AF13" i="1" s="1"/>
  <c r="Y12" i="1"/>
  <c r="Z12" i="1" s="1"/>
  <c r="AF12" i="1" s="1"/>
  <c r="Y9" i="1"/>
  <c r="Z9" i="1" s="1"/>
  <c r="AF9" i="1" s="1"/>
  <c r="Z11" i="1"/>
  <c r="AF11" i="1" s="1"/>
  <c r="Z8" i="1"/>
  <c r="AF8" i="1" s="1"/>
  <c r="Z7" i="1"/>
  <c r="AF7" i="1" s="1"/>
  <c r="AI360" i="1" l="1"/>
  <c r="AJ360" i="1" s="1"/>
  <c r="AI361" i="1"/>
  <c r="AJ361" i="1" s="1"/>
  <c r="AI362" i="1"/>
  <c r="AJ362" i="1" s="1"/>
  <c r="AI359" i="1"/>
  <c r="AJ359" i="1" s="1"/>
  <c r="Z119" i="1"/>
  <c r="Z120" i="1"/>
  <c r="Z121" i="1"/>
  <c r="Z122" i="1"/>
  <c r="Z123" i="1"/>
  <c r="Z124" i="1"/>
  <c r="Z125" i="1"/>
  <c r="Z126" i="1"/>
  <c r="Z118" i="1"/>
  <c r="P339" i="1" l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40" i="1"/>
  <c r="W348" i="1" l="1"/>
  <c r="W357" i="1"/>
  <c r="W356" i="1"/>
  <c r="W355" i="1"/>
  <c r="W354" i="1"/>
  <c r="W353" i="1"/>
  <c r="W352" i="1"/>
  <c r="W351" i="1"/>
  <c r="W350" i="1"/>
  <c r="W349" i="1"/>
  <c r="W347" i="1"/>
  <c r="W346" i="1"/>
  <c r="W345" i="1"/>
  <c r="W344" i="1"/>
  <c r="W343" i="1"/>
  <c r="W342" i="1"/>
  <c r="W341" i="1"/>
  <c r="W340" i="1"/>
  <c r="W339" i="1"/>
  <c r="P196" i="1"/>
  <c r="P184" i="1"/>
  <c r="P182" i="1"/>
  <c r="P166" i="1"/>
  <c r="P159" i="1"/>
  <c r="P156" i="1"/>
  <c r="P140" i="1"/>
  <c r="P183" i="1"/>
  <c r="P244" i="1"/>
  <c r="P242" i="1"/>
  <c r="P241" i="1"/>
  <c r="P239" i="1"/>
  <c r="P236" i="1"/>
  <c r="P234" i="1"/>
  <c r="P209" i="1" l="1"/>
  <c r="P205" i="1"/>
  <c r="P204" i="1"/>
  <c r="P200" i="1"/>
  <c r="P199" i="1"/>
  <c r="P172" i="1" l="1"/>
  <c r="P187" i="1"/>
  <c r="P153" i="1"/>
  <c r="P176" i="1"/>
  <c r="P175" i="1"/>
  <c r="P170" i="1"/>
  <c r="P158" i="1" l="1"/>
  <c r="P148" i="1"/>
  <c r="P146" i="1"/>
  <c r="P144" i="1" l="1"/>
  <c r="P143" i="1"/>
  <c r="P142" i="1"/>
  <c r="P138" i="1"/>
  <c r="P135" i="1"/>
  <c r="P133" i="1"/>
  <c r="P137" i="1"/>
  <c r="P139" i="1"/>
  <c r="P141" i="1"/>
  <c r="P145" i="1"/>
  <c r="P147" i="1"/>
  <c r="P149" i="1"/>
  <c r="P150" i="1"/>
  <c r="P132" i="1"/>
  <c r="P130" i="1"/>
  <c r="P129" i="1"/>
  <c r="P128" i="1"/>
  <c r="P249" i="1" l="1"/>
  <c r="P208" i="1"/>
  <c r="P230" i="1"/>
  <c r="P218" i="1"/>
  <c r="P207" i="1"/>
  <c r="P192" i="1"/>
  <c r="P177" i="1"/>
  <c r="P161" i="1"/>
  <c r="P178" i="1"/>
  <c r="P217" i="1"/>
  <c r="P228" i="1"/>
  <c r="P216" i="1"/>
  <c r="P190" i="1"/>
  <c r="P173" i="1"/>
  <c r="P232" i="1"/>
  <c r="P191" i="1"/>
  <c r="P227" i="1"/>
  <c r="P189" i="1"/>
  <c r="P171" i="1"/>
  <c r="P179" i="1"/>
  <c r="P231" i="1"/>
  <c r="P229" i="1"/>
  <c r="P255" i="1"/>
  <c r="P243" i="1"/>
  <c r="P226" i="1"/>
  <c r="P214" i="1"/>
  <c r="P188" i="1"/>
  <c r="P169" i="1"/>
  <c r="P250" i="1"/>
  <c r="P194" i="1"/>
  <c r="P220" i="1"/>
  <c r="P219" i="1"/>
  <c r="P174" i="1"/>
  <c r="P245" i="1"/>
  <c r="P225" i="1"/>
  <c r="P213" i="1"/>
  <c r="P202" i="1"/>
  <c r="P186" i="1"/>
  <c r="P168" i="1"/>
  <c r="P206" i="1"/>
  <c r="P246" i="1"/>
  <c r="P253" i="1"/>
  <c r="P238" i="1"/>
  <c r="P224" i="1"/>
  <c r="P212" i="1"/>
  <c r="P201" i="1"/>
  <c r="P185" i="1"/>
  <c r="P167" i="1"/>
  <c r="P162" i="1"/>
  <c r="P160" i="1"/>
  <c r="P257" i="1"/>
  <c r="P256" i="1"/>
  <c r="P252" i="1"/>
  <c r="P237" i="1"/>
  <c r="P223" i="1"/>
  <c r="P211" i="1"/>
  <c r="P198" i="1"/>
  <c r="P165" i="1"/>
  <c r="P163" i="1"/>
  <c r="P193" i="1"/>
  <c r="P248" i="1"/>
  <c r="P247" i="1"/>
  <c r="P215" i="1"/>
  <c r="P254" i="1"/>
  <c r="P222" i="1"/>
  <c r="P197" i="1"/>
  <c r="P181" i="1"/>
  <c r="P203" i="1"/>
  <c r="P240" i="1"/>
  <c r="P235" i="1"/>
  <c r="P251" i="1"/>
  <c r="P233" i="1"/>
  <c r="P221" i="1"/>
  <c r="P210" i="1"/>
  <c r="P195" i="1"/>
  <c r="P180" i="1"/>
  <c r="P164" i="1"/>
  <c r="P157" i="1"/>
  <c r="P155" i="1"/>
  <c r="P154" i="1"/>
  <c r="P152" i="1"/>
  <c r="P151" i="1"/>
  <c r="P136" i="1"/>
  <c r="P134" i="1"/>
  <c r="P37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338" authorId="0" shapeId="0" xr:uid="{6B730415-D4E9-4BF2-891F-3D716D60D473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A339" authorId="0" shapeId="0" xr:uid="{7EF2A1E2-CA6D-451F-B5B8-0C9769C47B2E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<sst xmlns="http://schemas.openxmlformats.org/spreadsheetml/2006/main" count="1033" uniqueCount="514">
  <si>
    <t>НАИМЕНОВАНИЕ</t>
  </si>
  <si>
    <t>ПР</t>
  </si>
  <si>
    <t>700*900*50</t>
  </si>
  <si>
    <t>800*400*50</t>
  </si>
  <si>
    <t>800*450*50</t>
  </si>
  <si>
    <t>900*400*50</t>
  </si>
  <si>
    <t>1000*450*50</t>
  </si>
  <si>
    <t>1000*500*50</t>
  </si>
  <si>
    <t>800*400*70</t>
  </si>
  <si>
    <t>900*400*70</t>
  </si>
  <si>
    <t>1000*450*70</t>
  </si>
  <si>
    <t>1000*500*70</t>
  </si>
  <si>
    <t>1000*600*70</t>
  </si>
  <si>
    <t>1100*500*70</t>
  </si>
  <si>
    <t>1100*600*70</t>
  </si>
  <si>
    <t>1200*500*70</t>
  </si>
  <si>
    <t>1200*600*70</t>
  </si>
  <si>
    <t>1500*600*70</t>
  </si>
  <si>
    <t>1200*600*80</t>
  </si>
  <si>
    <t>1500*600*80</t>
  </si>
  <si>
    <t>1200*600*100</t>
  </si>
  <si>
    <t>1500*600*100</t>
  </si>
  <si>
    <t>2000*900*120</t>
  </si>
  <si>
    <t>П-23</t>
  </si>
  <si>
    <t>П-25</t>
  </si>
  <si>
    <t>П-27</t>
  </si>
  <si>
    <t>П-30</t>
  </si>
  <si>
    <t>1100*550*70</t>
  </si>
  <si>
    <t>П-31</t>
  </si>
  <si>
    <t>П-37</t>
  </si>
  <si>
    <t>П-42</t>
  </si>
  <si>
    <t>Е-69</t>
  </si>
  <si>
    <t>П-46</t>
  </si>
  <si>
    <t>П-56</t>
  </si>
  <si>
    <t>П-61</t>
  </si>
  <si>
    <t>1000*550*70</t>
  </si>
  <si>
    <t>П-74</t>
  </si>
  <si>
    <t>900*500*70</t>
  </si>
  <si>
    <t>П-124</t>
  </si>
  <si>
    <t>1200*800*70</t>
  </si>
  <si>
    <t>П-125</t>
  </si>
  <si>
    <t>1000*800*70</t>
  </si>
  <si>
    <t>П-130</t>
  </si>
  <si>
    <t>П-132</t>
  </si>
  <si>
    <t>П-202</t>
  </si>
  <si>
    <t>П-206</t>
  </si>
  <si>
    <t>П-218</t>
  </si>
  <si>
    <t>П-220</t>
  </si>
  <si>
    <t>Е-74</t>
  </si>
  <si>
    <t>П-223</t>
  </si>
  <si>
    <t>П-230</t>
  </si>
  <si>
    <t>П-233</t>
  </si>
  <si>
    <t>П-235</t>
  </si>
  <si>
    <t>П-237</t>
  </si>
  <si>
    <t>П-241</t>
  </si>
  <si>
    <t>Е-81</t>
  </si>
  <si>
    <t>П-243</t>
  </si>
  <si>
    <t>П-244</t>
  </si>
  <si>
    <t>1000*700*70</t>
  </si>
  <si>
    <t>П-247 ВН</t>
  </si>
  <si>
    <t>П-248</t>
  </si>
  <si>
    <t>1100*650*70</t>
  </si>
  <si>
    <t>П-501</t>
  </si>
  <si>
    <t>П-502</t>
  </si>
  <si>
    <t>П-503</t>
  </si>
  <si>
    <t>П-504</t>
  </si>
  <si>
    <t>П-513</t>
  </si>
  <si>
    <t>П-513 ВН</t>
  </si>
  <si>
    <t>П-514</t>
  </si>
  <si>
    <t>П-602</t>
  </si>
  <si>
    <t>П-602 ВН</t>
  </si>
  <si>
    <t>П-603</t>
  </si>
  <si>
    <t>П-604</t>
  </si>
  <si>
    <t>П-607</t>
  </si>
  <si>
    <t>П-608</t>
  </si>
  <si>
    <t>Е-19</t>
  </si>
  <si>
    <t>П-614</t>
  </si>
  <si>
    <t>П-614 ВН</t>
  </si>
  <si>
    <t>П-615</t>
  </si>
  <si>
    <t>П-700</t>
  </si>
  <si>
    <t>П-700 ВН</t>
  </si>
  <si>
    <t>П-701</t>
  </si>
  <si>
    <t>1000*650*70</t>
  </si>
  <si>
    <t>П-703</t>
  </si>
  <si>
    <t>П-704</t>
  </si>
  <si>
    <t>Е-42 Е</t>
  </si>
  <si>
    <t>Е-50</t>
  </si>
  <si>
    <t>Е-62</t>
  </si>
  <si>
    <t>Е-91</t>
  </si>
  <si>
    <t>Е-92</t>
  </si>
  <si>
    <t>Е-94</t>
  </si>
  <si>
    <t>Е-96</t>
  </si>
  <si>
    <t>ЕЭ-1</t>
  </si>
  <si>
    <t>1300*1100*120</t>
  </si>
  <si>
    <t>ЕЭ-2</t>
  </si>
  <si>
    <t>1300*1050*120</t>
  </si>
  <si>
    <t>ЕЭ-3</t>
  </si>
  <si>
    <t>1180*1300*120</t>
  </si>
  <si>
    <t>ЕЭ-4</t>
  </si>
  <si>
    <t>1630*1180*200</t>
  </si>
  <si>
    <t>ЕЭ-5</t>
  </si>
  <si>
    <t>ЕЭ-6</t>
  </si>
  <si>
    <t>ЕЭ-7</t>
  </si>
  <si>
    <t>1200*1000*100</t>
  </si>
  <si>
    <t>ЕЭ-9</t>
  </si>
  <si>
    <t>1080*1300*120</t>
  </si>
  <si>
    <t>ЕЭ-10</t>
  </si>
  <si>
    <t>1100*1300*120</t>
  </si>
  <si>
    <t>ЕЭ-11</t>
  </si>
  <si>
    <t>1300*1000*100</t>
  </si>
  <si>
    <t>ЕЭ-12</t>
  </si>
  <si>
    <t>1600*700*120</t>
  </si>
  <si>
    <t>ЕЭ-13</t>
  </si>
  <si>
    <t>1000*900*100</t>
  </si>
  <si>
    <t>ЕЭ-14</t>
  </si>
  <si>
    <t>1400*1000*120</t>
  </si>
  <si>
    <t>ЕЭ-15</t>
  </si>
  <si>
    <t>1200*1000*140</t>
  </si>
  <si>
    <t>ЕЭ-16</t>
  </si>
  <si>
    <t>1000*1100*100</t>
  </si>
  <si>
    <t>ЕЭ-17</t>
  </si>
  <si>
    <t>1100*1000*100</t>
  </si>
  <si>
    <t>ЕЭ-18</t>
  </si>
  <si>
    <t>1300*1000*120</t>
  </si>
  <si>
    <t>ЕЭ-19</t>
  </si>
  <si>
    <t>1500*700*150</t>
  </si>
  <si>
    <t>ЕЭ-21</t>
  </si>
  <si>
    <t>1300*900*120</t>
  </si>
  <si>
    <t>П-5</t>
  </si>
  <si>
    <t>850*1200*70</t>
  </si>
  <si>
    <t>П-6</t>
  </si>
  <si>
    <t>П-7</t>
  </si>
  <si>
    <t>Е-86</t>
  </si>
  <si>
    <t>900*1000*70</t>
  </si>
  <si>
    <t>650*1100*50</t>
  </si>
  <si>
    <t>820*820*70</t>
  </si>
  <si>
    <t>820*820*50</t>
  </si>
  <si>
    <t>П-9</t>
  </si>
  <si>
    <t>П-10</t>
  </si>
  <si>
    <t>П-12</t>
  </si>
  <si>
    <t>П-19</t>
  </si>
  <si>
    <t>П-96</t>
  </si>
  <si>
    <t>П-97</t>
  </si>
  <si>
    <t>П-110</t>
  </si>
  <si>
    <t>Е-87</t>
  </si>
  <si>
    <t>П-245 ВН</t>
  </si>
  <si>
    <t>900*1200*70</t>
  </si>
  <si>
    <t>П-606</t>
  </si>
  <si>
    <t>П-611 Э</t>
  </si>
  <si>
    <t>П-613 ВН</t>
  </si>
  <si>
    <t>Е-46</t>
  </si>
  <si>
    <t>Е-54</t>
  </si>
  <si>
    <t>Е-63</t>
  </si>
  <si>
    <t>Е-71</t>
  </si>
  <si>
    <t>Е-72</t>
  </si>
  <si>
    <t>Е-85</t>
  </si>
  <si>
    <t>НП</t>
  </si>
  <si>
    <t>30*600*600</t>
  </si>
  <si>
    <t>ПРПЛ (300)</t>
  </si>
  <si>
    <t>300*220*10</t>
  </si>
  <si>
    <t>ПРПЛ (400)</t>
  </si>
  <si>
    <t>400*300*10</t>
  </si>
  <si>
    <t>400*300*18</t>
  </si>
  <si>
    <t>ПРПЛ (600)</t>
  </si>
  <si>
    <t>600*300*10</t>
  </si>
  <si>
    <t>600*300*18</t>
  </si>
  <si>
    <t>600*400*10</t>
  </si>
  <si>
    <t>600*400*18</t>
  </si>
  <si>
    <t>600*600*10</t>
  </si>
  <si>
    <t>600*600*18</t>
  </si>
  <si>
    <t>ПРПЛ (900)</t>
  </si>
  <si>
    <t>900*600*10</t>
  </si>
  <si>
    <t>900*600*18</t>
  </si>
  <si>
    <t>ПРПЛ (1000)</t>
  </si>
  <si>
    <t>1000*400*10</t>
  </si>
  <si>
    <t>1000*400*18</t>
  </si>
  <si>
    <t>ПЛФФ 201 (450)</t>
  </si>
  <si>
    <t>450*350*10</t>
  </si>
  <si>
    <t>ПЛФФ 201 (400)</t>
  </si>
  <si>
    <t>ПЛФФ 202 (450)</t>
  </si>
  <si>
    <t>ПЛФФ 201 (750)</t>
  </si>
  <si>
    <t>750*350*10</t>
  </si>
  <si>
    <t>ОВАЛ (270)</t>
  </si>
  <si>
    <t>270*220*10</t>
  </si>
  <si>
    <t>ОВАЛ (400)</t>
  </si>
  <si>
    <t>ОВАЛ (450)</t>
  </si>
  <si>
    <t>ОВАЛ (600)</t>
  </si>
  <si>
    <t>ОВАЛ (700)</t>
  </si>
  <si>
    <t>700*400*10</t>
  </si>
  <si>
    <t>ОВАЛ (750)</t>
  </si>
  <si>
    <t>ВЗ-1 (200) Чер</t>
  </si>
  <si>
    <t>200*100*100</t>
  </si>
  <si>
    <t>ВЗ-1 (250) Чер</t>
  </si>
  <si>
    <t>250*125*125</t>
  </si>
  <si>
    <t>ВЗ-1 (300) Чер</t>
  </si>
  <si>
    <t>300*150*150</t>
  </si>
  <si>
    <t>ВЗ-1 (400) Чер</t>
  </si>
  <si>
    <t>400*200*200</t>
  </si>
  <si>
    <t>ВЗ-1 (500) Чер</t>
  </si>
  <si>
    <t>500*250*250</t>
  </si>
  <si>
    <t>ВЗ-1 (600) Чер</t>
  </si>
  <si>
    <t>600*300*300</t>
  </si>
  <si>
    <t>ВЗ-2 (200) Чер</t>
  </si>
  <si>
    <t>ВЗ-2 (250) Чер</t>
  </si>
  <si>
    <t>ВЗ-2 (300) Чер</t>
  </si>
  <si>
    <t>ВЗ-2 (400) Чер</t>
  </si>
  <si>
    <t>ВЗ-2 (500) Чер</t>
  </si>
  <si>
    <t>ВЗ-2 (600) Чер</t>
  </si>
  <si>
    <t>ВЗ-3 (200) Чер</t>
  </si>
  <si>
    <t>ВЗ-3 (250) Чер</t>
  </si>
  <si>
    <t>ВЗ-3 (300) Чер</t>
  </si>
  <si>
    <t>ВЗ-3 (400) Чер</t>
  </si>
  <si>
    <t>ВЗ-3 (500) Чер</t>
  </si>
  <si>
    <t>ВЗ-3 (600) Чер</t>
  </si>
  <si>
    <t>ВЗ-4 (200) Чер</t>
  </si>
  <si>
    <t>ВЗ-4 (250) Чер</t>
  </si>
  <si>
    <t>ВЗ-4 (300) Чер</t>
  </si>
  <si>
    <t>ВЗ-4 (400) Чер</t>
  </si>
  <si>
    <t>ВЗ-4 (500) Чер</t>
  </si>
  <si>
    <t>ВЗ-4 (600) Чер</t>
  </si>
  <si>
    <t>ВЗ-5 (250) Чер</t>
  </si>
  <si>
    <t>250*140*140</t>
  </si>
  <si>
    <t>ВЗ-5 (300) Чер</t>
  </si>
  <si>
    <t>300*170*170</t>
  </si>
  <si>
    <t>ВЗ-5 (400) Чер</t>
  </si>
  <si>
    <t>400*225*225</t>
  </si>
  <si>
    <t>ВЗ-8 (200) Чер</t>
  </si>
  <si>
    <t>ВЗ-8 (250) Чер</t>
  </si>
  <si>
    <t>ВЗ-8 (300) Чер</t>
  </si>
  <si>
    <t>ВЗ-8 (400) Чер</t>
  </si>
  <si>
    <t>ВЗ-8 (500) Чер</t>
  </si>
  <si>
    <t>ВЗ-8 (600) Чер</t>
  </si>
  <si>
    <t>ВЗ-9 (250) Чер</t>
  </si>
  <si>
    <t>ВЗ-9 (300) Чер</t>
  </si>
  <si>
    <t>ВЗ-9 (400) Чер</t>
  </si>
  <si>
    <t>400*200*2200</t>
  </si>
  <si>
    <t>ВЗ-9 (500) Чер</t>
  </si>
  <si>
    <t>ВЗ-10 (250) Чер</t>
  </si>
  <si>
    <t>ВЗ-10 (300) Чер</t>
  </si>
  <si>
    <t>ВЗ-10 (400) Чер</t>
  </si>
  <si>
    <t>ВЗ-10 (500) Чер</t>
  </si>
  <si>
    <t>ВЗ-С (250) Чер</t>
  </si>
  <si>
    <t>ПВЗ (200) Чер</t>
  </si>
  <si>
    <t>200*100*50</t>
  </si>
  <si>
    <t>ПВЗ (250) Чер</t>
  </si>
  <si>
    <t>250*125*60</t>
  </si>
  <si>
    <t>ПВЗ (300) Чер</t>
  </si>
  <si>
    <t>300*150*75</t>
  </si>
  <si>
    <t>ВЗ-1 (200) Сер</t>
  </si>
  <si>
    <t>ВЗ-1 (250) Сер</t>
  </si>
  <si>
    <t>ВЗ-1 (300) Сер</t>
  </si>
  <si>
    <t>ВЗ-1 (400) Сер</t>
  </si>
  <si>
    <t>ВЗ-1 (500) Сер</t>
  </si>
  <si>
    <t>ВЗ-1 (600) Сер</t>
  </si>
  <si>
    <t>ВЗ-2 (200) Сер</t>
  </si>
  <si>
    <t>ВЗ-2 (250) Сер</t>
  </si>
  <si>
    <t>ВЗ-2 (300) Сер</t>
  </si>
  <si>
    <t>ВЗ-2 (400) Сер</t>
  </si>
  <si>
    <t>ВЗ-2 (500) Сер</t>
  </si>
  <si>
    <t>ВЗ-2 (600) Сер</t>
  </si>
  <si>
    <t>ВЗ-3 (200) Сер</t>
  </si>
  <si>
    <t>ВЗ-3 (250) Сер</t>
  </si>
  <si>
    <t>ВЗ-3 (300) Сер</t>
  </si>
  <si>
    <t>ВЗ-3 (400) Сер</t>
  </si>
  <si>
    <t>ВЗ-3 (500) Сер</t>
  </si>
  <si>
    <t>ВЗ-3 (600) Сер</t>
  </si>
  <si>
    <t>ВЗ-4 (200) Сер</t>
  </si>
  <si>
    <t>ВЗ-4 (250) Сер</t>
  </si>
  <si>
    <t>ВЗ-4 (300) Сер</t>
  </si>
  <si>
    <t>ВЗ-4 (400) Сер</t>
  </si>
  <si>
    <t>ВЗ-4 (500) Сер</t>
  </si>
  <si>
    <t>ВЗ-4 (600) Сер</t>
  </si>
  <si>
    <t>ВЗ-5 (250) Сер</t>
  </si>
  <si>
    <t>ВЗ-5 (300) Сер</t>
  </si>
  <si>
    <t>ВЗ-5 (400) Сер</t>
  </si>
  <si>
    <t>ВЗ-8 (200) Сер</t>
  </si>
  <si>
    <t>ВЗ-8 (250) Сер</t>
  </si>
  <si>
    <t>ВЗ-8 (300) Сер</t>
  </si>
  <si>
    <t>ВЗ-8 (400) Сер</t>
  </si>
  <si>
    <t>ВЗ-8 (500) Сер</t>
  </si>
  <si>
    <t>ВЗ-8 (600) Сер</t>
  </si>
  <si>
    <t>ВЗ-9 (250) Сер</t>
  </si>
  <si>
    <t>ВЗ-9 (300) Сер</t>
  </si>
  <si>
    <t>ВЗ-9 (400) Сер</t>
  </si>
  <si>
    <t>400*200*220</t>
  </si>
  <si>
    <t>ВЗ-9 (500) Сер</t>
  </si>
  <si>
    <t>ВЗ-10 (250) Сер</t>
  </si>
  <si>
    <t>ВЗ-10 (300) Сер</t>
  </si>
  <si>
    <t>ВЗ-10 (400) Сер</t>
  </si>
  <si>
    <t>ВЗ-10 (500) Сер</t>
  </si>
  <si>
    <t>ПВЗ (200) Сер</t>
  </si>
  <si>
    <t>ПВЗ (250) Сер</t>
  </si>
  <si>
    <t>ПВЗ (300) Сер</t>
  </si>
  <si>
    <t>Крест 350 Чер</t>
  </si>
  <si>
    <t>350*175*30</t>
  </si>
  <si>
    <t>Крест 400 Чер</t>
  </si>
  <si>
    <t>400*250*40</t>
  </si>
  <si>
    <t>Крест 700 Чер</t>
  </si>
  <si>
    <t>700*350*40</t>
  </si>
  <si>
    <t>Крест 350 Сер</t>
  </si>
  <si>
    <t>Крест 400 Сер</t>
  </si>
  <si>
    <t>Крест 700 Сер</t>
  </si>
  <si>
    <t>Стол Т-03 Чер</t>
  </si>
  <si>
    <t>30*600*500</t>
  </si>
  <si>
    <t>Лавка Т-03 Чер</t>
  </si>
  <si>
    <t>40*900*300</t>
  </si>
  <si>
    <t>Стол TSK-90 Чер</t>
  </si>
  <si>
    <t>900*400*30</t>
  </si>
  <si>
    <t>Лавка TSK-90 Чер</t>
  </si>
  <si>
    <t>900*300*30</t>
  </si>
  <si>
    <t>Стол Т-03 Сер</t>
  </si>
  <si>
    <t>Лавка Т-03 Сер</t>
  </si>
  <si>
    <t>Стол Т-04 Чер</t>
  </si>
  <si>
    <t>Лавка Т-04 Чер</t>
  </si>
  <si>
    <t>40*900*250</t>
  </si>
  <si>
    <t>Лавка В-070 Чер</t>
  </si>
  <si>
    <t>40 *850 *850</t>
  </si>
  <si>
    <t>Лавка В-075 Чер</t>
  </si>
  <si>
    <t>Стол TSR-50 Чер</t>
  </si>
  <si>
    <t>500*500*30</t>
  </si>
  <si>
    <t>Лавка TSR-50 Чер</t>
  </si>
  <si>
    <t>800*300*30</t>
  </si>
  <si>
    <t>Стол Т-04 Сер</t>
  </si>
  <si>
    <t>Лавка Т-04 Сер</t>
  </si>
  <si>
    <t>Стол Т-05 Чер</t>
  </si>
  <si>
    <t>Лавка Т-05 Чер</t>
  </si>
  <si>
    <t>Стол TSK-50 Чер</t>
  </si>
  <si>
    <t>Лавка TSK-50 Чер</t>
  </si>
  <si>
    <t>Стол Т-05 Сер</t>
  </si>
  <si>
    <t>Лавка Т-05 Сер</t>
  </si>
  <si>
    <t>Кол. Унив. МЕВ-001 Чер</t>
  </si>
  <si>
    <t>300*120*120</t>
  </si>
  <si>
    <t>Кол. Унив. МЕВ-001 Сер</t>
  </si>
  <si>
    <t>Соед. Балка 1500 МЕВ-001Чер</t>
  </si>
  <si>
    <t>100 *1500 *70</t>
  </si>
  <si>
    <t>Соед. Балка 1500 МЕВ-001 Сер</t>
  </si>
  <si>
    <t>Соед. Балка 1300 МЕВ-001 Чер</t>
  </si>
  <si>
    <t>100 *1300 *70</t>
  </si>
  <si>
    <t>Соед. Балка 1300 МЕВ-001 Сер</t>
  </si>
  <si>
    <t>Соед. Балка 860 МЕВ-001 Чер</t>
  </si>
  <si>
    <t>100 *860 *70</t>
  </si>
  <si>
    <t>Соед. Балка 860  МЕВ-001 Сер</t>
  </si>
  <si>
    <t>Опора балки  МЕВ-001 Чер</t>
  </si>
  <si>
    <t>130 *90 *80</t>
  </si>
  <si>
    <t>Опора балки  МЕВ-001 Сер</t>
  </si>
  <si>
    <t>Огражд. Угловое SC-001 Чер</t>
  </si>
  <si>
    <t>500 *600 *70</t>
  </si>
  <si>
    <t>Огражд. Угловое SC-001 Cер</t>
  </si>
  <si>
    <t>Огражд. Промежут SC-001 Чер</t>
  </si>
  <si>
    <t>410 *500 *70</t>
  </si>
  <si>
    <t>Огражд. Промежут SC-001 Cер</t>
  </si>
  <si>
    <t>Колонна SC-001 Чер</t>
  </si>
  <si>
    <t>600 *165 *165</t>
  </si>
  <si>
    <t>Колонна SC-001 Сер</t>
  </si>
  <si>
    <t>Огражд. Угловое SC-007 Чер</t>
  </si>
  <si>
    <t>Огражд. Угловое SC-007 Cер</t>
  </si>
  <si>
    <t>Огражд. Промежут SC-007 Чер</t>
  </si>
  <si>
    <t>Огражд. Промежут SC-007 Cер</t>
  </si>
  <si>
    <t>Колонна SC-007 Чер</t>
  </si>
  <si>
    <t>Колонна SC-007 Сер</t>
  </si>
  <si>
    <t>Шар N-1,  N-2, N-5, N-6 Чер</t>
  </si>
  <si>
    <t>150*100*100</t>
  </si>
  <si>
    <t>Шар N-1,  N-2, N-5, N-6 Сер</t>
  </si>
  <si>
    <t xml:space="preserve">Шар N-3, N-4 Чер </t>
  </si>
  <si>
    <t>150*120*120</t>
  </si>
  <si>
    <t>Шар N-3, N-4 Сер</t>
  </si>
  <si>
    <t>Парапет GFE Чер</t>
  </si>
  <si>
    <t>900 *120 *120</t>
  </si>
  <si>
    <t>Парапет GFE Сер</t>
  </si>
  <si>
    <t>Столбик GFE Чер</t>
  </si>
  <si>
    <t>450 *120 *120</t>
  </si>
  <si>
    <t>Столбик GFE Сер</t>
  </si>
  <si>
    <t>Соед. Балка  GFE Чер</t>
  </si>
  <si>
    <t>900 *120 *30</t>
  </si>
  <si>
    <t>Соед. Балка  GFE Сер</t>
  </si>
  <si>
    <t>Балясина GFE Чер</t>
  </si>
  <si>
    <t>300 *100 *100</t>
  </si>
  <si>
    <t>Балясина GFE Сер</t>
  </si>
  <si>
    <t>Шар На подставке GFE Чер</t>
  </si>
  <si>
    <t>140*110*110</t>
  </si>
  <si>
    <t>Шар На подставке GFE Сер</t>
  </si>
  <si>
    <t>Столбик GFK Чер</t>
  </si>
  <si>
    <t>Столбик GFK Сер</t>
  </si>
  <si>
    <t>Крыло GFK Чер</t>
  </si>
  <si>
    <t>600 *400 *70</t>
  </si>
  <si>
    <t>Крыло GFK Сер</t>
  </si>
  <si>
    <t>Шар На подставке GFK Чер</t>
  </si>
  <si>
    <t>140 *110*110</t>
  </si>
  <si>
    <t>Шар На подставке GFK Сер</t>
  </si>
  <si>
    <t>140 *90*90</t>
  </si>
  <si>
    <t>Стенка Большая GFP Чер</t>
  </si>
  <si>
    <t>1130*300*40</t>
  </si>
  <si>
    <t>Стенка Большая GFP Сер</t>
  </si>
  <si>
    <t>Стенка Малая GFP Чер</t>
  </si>
  <si>
    <t>460 *300 *40</t>
  </si>
  <si>
    <t>Стенка Малая GFP Сер</t>
  </si>
  <si>
    <t>Столбик Входной GFP Чер</t>
  </si>
  <si>
    <t>320 *150 *150</t>
  </si>
  <si>
    <t>Столбик Входной GFP Сер</t>
  </si>
  <si>
    <t>Столбик GFP Чер</t>
  </si>
  <si>
    <t>320 *150*150</t>
  </si>
  <si>
    <t>Столбик GFP Сер</t>
  </si>
  <si>
    <t>Столбик Угловой GFP Чер</t>
  </si>
  <si>
    <t>Столбик Угловой GFP Сер</t>
  </si>
  <si>
    <t>Шар На подставке SP 90 Чер</t>
  </si>
  <si>
    <t>140*90*90</t>
  </si>
  <si>
    <t>ЧИСТЫЙ ПАМЯТНИК</t>
  </si>
  <si>
    <t>ПФД</t>
  </si>
  <si>
    <t>СМ. ПРАЙС</t>
  </si>
  <si>
    <t>РАЗМЕР СТЕЛЛЫ</t>
  </si>
  <si>
    <t>П-239</t>
  </si>
  <si>
    <t>2000*900*100</t>
  </si>
  <si>
    <t>900*450*50</t>
  </si>
  <si>
    <t>ПРЯМОУГОЛЬНАЯ ФОРМА</t>
  </si>
  <si>
    <t>магазин ПамятьДВ</t>
  </si>
  <si>
    <t>1000*800*50</t>
  </si>
  <si>
    <t>1000*700*50</t>
  </si>
  <si>
    <r>
      <t xml:space="preserve">ФИГУРНЫЕ МОДЕЛИ 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ТОЛЩИНА </t>
    </r>
    <r>
      <rPr>
        <b/>
        <sz val="15"/>
        <rFont val="Arial"/>
        <family val="2"/>
        <charset val="204"/>
      </rPr>
      <t>70</t>
    </r>
    <r>
      <rPr>
        <b/>
        <sz val="10"/>
        <rFont val="Arial"/>
        <family val="2"/>
        <charset val="204"/>
      </rPr>
      <t xml:space="preserve"> ММ</t>
    </r>
  </si>
  <si>
    <t>П-26</t>
  </si>
  <si>
    <t>П-31ВН</t>
  </si>
  <si>
    <t>П-38ВН</t>
  </si>
  <si>
    <t>П-38</t>
  </si>
  <si>
    <t>800*400*100     крест 700*400*70</t>
  </si>
  <si>
    <t>П-65ВН</t>
  </si>
  <si>
    <t>П-89ВН</t>
  </si>
  <si>
    <t>2000*450*100 1800*450*100 1000*500*160</t>
  </si>
  <si>
    <t>крест 1300*700*100 400*400*150 500*300*200</t>
  </si>
  <si>
    <t>П-206ВН</t>
  </si>
  <si>
    <t xml:space="preserve">П-214 </t>
  </si>
  <si>
    <t>П-218ВН</t>
  </si>
  <si>
    <t>П-231ВН</t>
  </si>
  <si>
    <t>П-232ВН</t>
  </si>
  <si>
    <t>П-240</t>
  </si>
  <si>
    <t>П-214ВН</t>
  </si>
  <si>
    <t>П-242ВН</t>
  </si>
  <si>
    <t>П-248ВН</t>
  </si>
  <si>
    <t>П-251ВН</t>
  </si>
  <si>
    <t>П-502ВН</t>
  </si>
  <si>
    <t>П-505                                            Е-32</t>
  </si>
  <si>
    <t>П-506                                                          Е-34</t>
  </si>
  <si>
    <t>П-507                                           Е-35</t>
  </si>
  <si>
    <t>П-510                                                Е-37</t>
  </si>
  <si>
    <t>П-511                                            Е-38</t>
  </si>
  <si>
    <t>П-512                                           Е-53</t>
  </si>
  <si>
    <t>П-515                                          Е-36</t>
  </si>
  <si>
    <t xml:space="preserve">П-609                                      </t>
  </si>
  <si>
    <t>Е-95</t>
  </si>
  <si>
    <t>Е-61</t>
  </si>
  <si>
    <t xml:space="preserve">600*500*70       крест 700*350*50      </t>
  </si>
  <si>
    <t>П-65</t>
  </si>
  <si>
    <t>П-244ВН</t>
  </si>
  <si>
    <t>Е-29</t>
  </si>
  <si>
    <t>Черный</t>
  </si>
  <si>
    <t>Красный, голубой, коричневый</t>
  </si>
  <si>
    <r>
      <t xml:space="preserve">ЭЛИТНЫЕ ПАМЯТНИКИ </t>
    </r>
    <r>
      <rPr>
        <b/>
        <sz val="16"/>
        <rFont val="Arial"/>
        <family val="2"/>
        <charset val="204"/>
      </rPr>
      <t>(без цветника)</t>
    </r>
  </si>
  <si>
    <r>
      <t xml:space="preserve">ФИГУРНЫЕ МОДЕЛИ </t>
    </r>
    <r>
      <rPr>
        <sz val="10"/>
        <rFont val="Arial"/>
        <family val="2"/>
        <charset val="204"/>
      </rPr>
      <t xml:space="preserve">                              </t>
    </r>
    <r>
      <rPr>
        <b/>
        <sz val="15"/>
        <rFont val="Arial"/>
        <family val="2"/>
        <charset val="204"/>
      </rPr>
      <t>1000*800-700*50</t>
    </r>
    <r>
      <rPr>
        <b/>
        <sz val="10"/>
        <rFont val="Arial"/>
        <family val="2"/>
        <charset val="204"/>
      </rPr>
      <t xml:space="preserve"> ММ</t>
    </r>
  </si>
  <si>
    <t>600*500*50       крест 750*350*40</t>
  </si>
  <si>
    <t>850*1200*50</t>
  </si>
  <si>
    <t>Е-65</t>
  </si>
  <si>
    <t>Е-66</t>
  </si>
  <si>
    <t>Е-67</t>
  </si>
  <si>
    <t>Е-17</t>
  </si>
  <si>
    <t>Е-16</t>
  </si>
  <si>
    <t>1100*500*50</t>
  </si>
  <si>
    <t>П-234ВН</t>
  </si>
  <si>
    <t>Е-59</t>
  </si>
  <si>
    <t>П-612</t>
  </si>
  <si>
    <t>Е-60</t>
  </si>
  <si>
    <t>Е-97</t>
  </si>
  <si>
    <t>Е-64</t>
  </si>
  <si>
    <t>П-99</t>
  </si>
  <si>
    <t>СЕМЕЙНЫЕ ПАМЯТНИКИ</t>
  </si>
  <si>
    <t>1100*600*50</t>
  </si>
  <si>
    <r>
      <t xml:space="preserve">ФИГУРНЫЕ МОДЕЛИ </t>
    </r>
    <r>
      <rPr>
        <sz val="10"/>
        <rFont val="Arial"/>
        <family val="2"/>
        <charset val="204"/>
      </rPr>
      <t xml:space="preserve">                              </t>
    </r>
    <r>
      <rPr>
        <b/>
        <sz val="15"/>
        <rFont val="Arial"/>
        <family val="2"/>
        <charset val="204"/>
      </rPr>
      <t>1000*500*50</t>
    </r>
    <r>
      <rPr>
        <b/>
        <sz val="10"/>
        <rFont val="Arial"/>
        <family val="2"/>
        <charset val="204"/>
      </rPr>
      <t xml:space="preserve"> ММ</t>
    </r>
  </si>
  <si>
    <r>
      <t xml:space="preserve">ФИГУРНЫЕ МОДЕЛИ </t>
    </r>
    <r>
      <rPr>
        <sz val="10"/>
        <rFont val="Arial"/>
        <family val="2"/>
        <charset val="204"/>
      </rPr>
      <t xml:space="preserve">                              </t>
    </r>
    <r>
      <rPr>
        <b/>
        <sz val="15"/>
        <rFont val="Arial"/>
        <family val="2"/>
        <charset val="204"/>
      </rPr>
      <t>800*450*50</t>
    </r>
    <r>
      <rPr>
        <b/>
        <sz val="10"/>
        <rFont val="Arial"/>
        <family val="2"/>
        <charset val="204"/>
      </rPr>
      <t xml:space="preserve"> ММ</t>
    </r>
  </si>
  <si>
    <r>
      <t xml:space="preserve">ФИГУРНЫЕ МОДЕЛИ </t>
    </r>
    <r>
      <rPr>
        <sz val="10"/>
        <rFont val="Arial"/>
        <family val="2"/>
        <charset val="204"/>
      </rPr>
      <t xml:space="preserve">                              </t>
    </r>
    <r>
      <rPr>
        <b/>
        <sz val="15"/>
        <rFont val="Arial"/>
        <family val="2"/>
        <charset val="204"/>
      </rPr>
      <t>1100*600*50</t>
    </r>
    <r>
      <rPr>
        <b/>
        <sz val="10"/>
        <rFont val="Arial"/>
        <family val="2"/>
        <charset val="204"/>
      </rPr>
      <t xml:space="preserve"> ММ</t>
    </r>
  </si>
  <si>
    <t xml:space="preserve">П-26 </t>
  </si>
  <si>
    <t>П-214</t>
  </si>
  <si>
    <t>1020*470*30</t>
  </si>
  <si>
    <t>1020*520*30</t>
  </si>
  <si>
    <t>1020*820*30</t>
  </si>
  <si>
    <t>НАКРЫВНЫЕ ПЛИТЫ</t>
  </si>
  <si>
    <t>ПРАЙС ЛИСТ от 15.03.2025г.</t>
  </si>
  <si>
    <t>1220*600*30</t>
  </si>
  <si>
    <t xml:space="preserve">П-61 </t>
  </si>
  <si>
    <t xml:space="preserve">П-65 </t>
  </si>
  <si>
    <t xml:space="preserve">П-74 </t>
  </si>
  <si>
    <t xml:space="preserve">П-89ВН </t>
  </si>
  <si>
    <t xml:space="preserve">П-201 </t>
  </si>
  <si>
    <t xml:space="preserve">П-202 </t>
  </si>
  <si>
    <t xml:space="preserve">П-206 </t>
  </si>
  <si>
    <t xml:space="preserve">П-218 </t>
  </si>
  <si>
    <t xml:space="preserve">П-223 </t>
  </si>
  <si>
    <t xml:space="preserve">П-231ВН </t>
  </si>
  <si>
    <t xml:space="preserve">П-232ВН </t>
  </si>
  <si>
    <t xml:space="preserve">П-235 </t>
  </si>
  <si>
    <t xml:space="preserve">П-237 </t>
  </si>
  <si>
    <t xml:space="preserve">П-239 </t>
  </si>
  <si>
    <t xml:space="preserve">П-241 </t>
  </si>
  <si>
    <t xml:space="preserve">П-242ВН </t>
  </si>
  <si>
    <t xml:space="preserve">П-243 </t>
  </si>
  <si>
    <t xml:space="preserve">П-501 </t>
  </si>
  <si>
    <t xml:space="preserve">П-248 </t>
  </si>
  <si>
    <t xml:space="preserve">П-512ВН </t>
  </si>
  <si>
    <t>П-609</t>
  </si>
  <si>
    <t>П-89</t>
  </si>
  <si>
    <t>П-201</t>
  </si>
  <si>
    <t>П-240ВН</t>
  </si>
  <si>
    <t>П-247ВН</t>
  </si>
  <si>
    <t>П-505</t>
  </si>
  <si>
    <t>П-506</t>
  </si>
  <si>
    <t>П-512ВН</t>
  </si>
  <si>
    <t>П-602ВН</t>
  </si>
  <si>
    <t>П-700ВН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</si>
</sst>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р.&quot;"/>
    <numFmt numFmtId="165" formatCode="#,##0\ _₽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20"/>
      <name val="Arial"/>
      <family val="2"/>
      <charset val="204"/>
    </font>
    <font>
      <b/>
      <sz val="15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6"/>
      <name val="Arial"/>
      <family val="2"/>
      <charset val="204"/>
    </font>
    <font>
      <b/>
      <sz val="2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165" fontId="6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0" borderId="0" xfId="0" applyNumberFormat="1" applyFont="1" applyBorder="1" applyAlignment="1">
      <alignment horizontal="center" wrapText="1"/>
    </xf>
    <xf numFmtId="165" fontId="6" fillId="0" borderId="0" xfId="0" applyNumberFormat="1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Border="1"/>
    <xf numFmtId="165" fontId="8" fillId="0" borderId="0" xfId="0" applyNumberFormat="1" applyFont="1" applyAlignment="1">
      <alignment horizontal="center"/>
    </xf>
    <xf numFmtId="165" fontId="7" fillId="0" borderId="4" xfId="0" applyNumberFormat="1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165" fontId="7" fillId="0" borderId="10" xfId="0" applyNumberFormat="1" applyFont="1" applyBorder="1" applyAlignment="1">
      <alignment vertical="center"/>
    </xf>
    <xf numFmtId="165" fontId="0" fillId="0" borderId="0" xfId="0" applyNumberFormat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165" fontId="7" fillId="0" borderId="20" xfId="0" applyNumberFormat="1" applyFont="1" applyBorder="1" applyAlignment="1">
      <alignment vertical="center"/>
    </xf>
    <xf numFmtId="165" fontId="7" fillId="0" borderId="22" xfId="0" applyNumberFormat="1" applyFont="1" applyBorder="1" applyAlignment="1">
      <alignment vertical="center"/>
    </xf>
    <xf numFmtId="165" fontId="7" fillId="0" borderId="17" xfId="0" applyNumberFormat="1" applyFont="1" applyBorder="1" applyAlignment="1">
      <alignment vertical="center"/>
    </xf>
    <xf numFmtId="165" fontId="7" fillId="0" borderId="28" xfId="0" applyNumberFormat="1" applyFont="1" applyBorder="1" applyAlignment="1">
      <alignment vertical="center"/>
    </xf>
    <xf numFmtId="165" fontId="7" fillId="0" borderId="29" xfId="0" applyNumberFormat="1" applyFont="1" applyBorder="1" applyAlignment="1">
      <alignment vertical="center"/>
    </xf>
    <xf numFmtId="165" fontId="7" fillId="0" borderId="27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165" fontId="8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165" fontId="8" fillId="0" borderId="4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65" fontId="8" fillId="0" borderId="1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165" fontId="8" fillId="0" borderId="11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8" fillId="0" borderId="16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165" fontId="8" fillId="0" borderId="26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165" fontId="8" fillId="0" borderId="24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center"/>
    </xf>
    <xf numFmtId="165" fontId="9" fillId="0" borderId="1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5" fontId="9" fillId="0" borderId="1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0" borderId="31" xfId="0" applyFont="1" applyBorder="1" applyAlignment="1">
      <alignment horizontal="center"/>
    </xf>
    <xf numFmtId="165" fontId="8" fillId="0" borderId="31" xfId="0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165" fontId="6" fillId="0" borderId="4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165" fontId="8" fillId="0" borderId="33" xfId="0" applyNumberFormat="1" applyFont="1" applyFill="1" applyBorder="1" applyAlignment="1">
      <alignment horizontal="center"/>
    </xf>
    <xf numFmtId="165" fontId="7" fillId="0" borderId="34" xfId="0" applyNumberFormat="1" applyFont="1" applyBorder="1" applyAlignment="1">
      <alignment vertical="center"/>
    </xf>
    <xf numFmtId="0" fontId="2" fillId="0" borderId="35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58"/>
  <sheetViews>
    <sheetView tabSelected="1" zoomScaleNormal="100" zoomScaleSheetLayoutView="100" workbookViewId="0">
      <selection activeCell="AS339" sqref="AS339"/>
    </sheetView>
  </sheetViews>
  <sheetFormatPr defaultRowHeight="15" x14ac:dyDescent="0.25"/>
  <cols>
    <col min="1" max="4" width="4.140625" style="15" customWidth="1"/>
    <col min="5" max="5" width="3.28515625" style="1" customWidth="1"/>
    <col min="6" max="6" width="3.7109375" style="1" customWidth="1"/>
    <col min="7" max="7" width="3.28515625" style="1" customWidth="1"/>
    <col min="8" max="8" width="3.7109375" style="1" customWidth="1"/>
    <col min="9" max="9" width="3.5703125" style="1" customWidth="1"/>
    <col min="10" max="15" width="2.7109375" style="17" customWidth="1"/>
    <col min="16" max="16" width="13.42578125" style="19" customWidth="1"/>
    <col min="17" max="17" width="1.85546875" style="12" customWidth="1"/>
    <col min="18" max="18" width="1.85546875" style="2" customWidth="1"/>
    <col min="19" max="19" width="2.7109375" style="2" customWidth="1"/>
    <col min="20" max="20" width="1.42578125" style="2" customWidth="1"/>
    <col min="21" max="21" width="3.5703125" customWidth="1"/>
    <col min="22" max="22" width="2.42578125" customWidth="1"/>
    <col min="23" max="23" width="11.5703125" style="21" customWidth="1"/>
    <col min="24" max="24" width="14.140625" hidden="1" customWidth="1"/>
    <col min="25" max="25" width="16.28515625" hidden="1" customWidth="1"/>
    <col min="26" max="26" width="7" hidden="1" customWidth="1"/>
    <col min="27" max="27" width="1.42578125" hidden="1" customWidth="1"/>
    <col min="28" max="28" width="1.85546875" hidden="1" customWidth="1"/>
    <col min="29" max="29" width="0.7109375" hidden="1" customWidth="1"/>
    <col min="30" max="30" width="0.85546875" hidden="1" customWidth="1"/>
    <col min="31" max="31" width="1.28515625" hidden="1" customWidth="1"/>
    <col min="32" max="32" width="9.140625" hidden="1" customWidth="1"/>
    <col min="33" max="34" width="0" hidden="1" customWidth="1"/>
    <col min="35" max="35" width="11.140625" hidden="1" customWidth="1"/>
    <col min="36" max="36" width="6.85546875" hidden="1" customWidth="1"/>
    <col min="37" max="37" width="4.5703125" hidden="1" customWidth="1"/>
    <col min="38" max="38" width="0.7109375" hidden="1" customWidth="1"/>
    <col min="39" max="39" width="0.5703125" hidden="1" customWidth="1"/>
    <col min="40" max="40" width="0.85546875" hidden="1" customWidth="1"/>
    <col min="41" max="41" width="1.7109375" hidden="1" customWidth="1"/>
    <col min="42" max="43" width="0" hidden="1" customWidth="1"/>
  </cols>
  <sheetData>
    <row r="1" spans="1:42" ht="33" customHeight="1" x14ac:dyDescent="0.5">
      <c r="A1" s="55" t="s">
        <v>482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10"/>
      <c r="R1" s="6"/>
    </row>
    <row r="2" spans="1:42" ht="32.25" customHeight="1" x14ac:dyDescent="0.55000000000000004">
      <c r="A2" s="56" t="s">
        <v>414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11"/>
      <c r="R2" s="7"/>
    </row>
    <row r="3" spans="1:42" ht="23.25" customHeight="1" x14ac:dyDescent="0.55000000000000004">
      <c r="A3" s="144" t="s">
        <v>413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1"/>
      <c r="R3" s="7"/>
    </row>
    <row r="4" spans="1:42" ht="27.75" customHeight="1" x14ac:dyDescent="0.25">
      <c r="A4" s="50" t="s">
        <v>0</v>
      </c>
      <c r="B4" s="50"/>
      <c r="C4" s="50"/>
      <c r="D4" s="50"/>
      <c r="E4" s="77" t="s">
        <v>409</v>
      </c>
      <c r="F4" s="77"/>
      <c r="G4" s="77"/>
      <c r="H4" s="77"/>
      <c r="I4" s="77"/>
      <c r="J4" s="135" t="s">
        <v>406</v>
      </c>
      <c r="K4" s="135"/>
      <c r="L4" s="135"/>
      <c r="M4" s="135"/>
      <c r="N4" s="135"/>
      <c r="O4" s="135"/>
      <c r="P4" s="134" t="s">
        <v>407</v>
      </c>
      <c r="Q4" s="8"/>
      <c r="R4" s="3"/>
      <c r="S4"/>
      <c r="T4"/>
      <c r="W4"/>
    </row>
    <row r="5" spans="1:42" x14ac:dyDescent="0.25">
      <c r="A5" s="41" t="s">
        <v>1</v>
      </c>
      <c r="B5" s="41"/>
      <c r="C5" s="41"/>
      <c r="D5" s="41"/>
      <c r="E5" s="42" t="s">
        <v>3</v>
      </c>
      <c r="F5" s="42"/>
      <c r="G5" s="42"/>
      <c r="H5" s="42"/>
      <c r="I5" s="42"/>
      <c r="J5" s="32">
        <v>29100</v>
      </c>
      <c r="K5" s="32"/>
      <c r="L5" s="32"/>
      <c r="M5" s="32"/>
      <c r="N5" s="32"/>
      <c r="O5" s="32"/>
      <c r="P5" s="18">
        <f>J5+4000+1500</f>
        <v>34600</v>
      </c>
      <c r="Q5"/>
      <c r="R5"/>
      <c r="S5"/>
      <c r="T5"/>
      <c r="X5" s="9">
        <f>J5</f>
        <v>29100</v>
      </c>
      <c r="Y5" s="4">
        <f>X5*1.23</f>
        <v>35793</v>
      </c>
      <c r="Z5" s="126">
        <f t="shared" ref="Z5" si="0">ROUNDUP(Y5/50,0)*50</f>
        <v>35800</v>
      </c>
      <c r="AA5" s="127"/>
      <c r="AB5" s="127"/>
      <c r="AC5" s="127"/>
      <c r="AD5" s="127"/>
      <c r="AE5" s="128"/>
      <c r="AF5" s="5">
        <f>Z5+5500</f>
        <v>41300</v>
      </c>
      <c r="AH5">
        <v>13900</v>
      </c>
      <c r="AI5" s="4">
        <f>AH5*2.1</f>
        <v>29190</v>
      </c>
      <c r="AJ5" s="126">
        <f t="shared" ref="AJ5" si="1">ROUNDUP(AI5/50,0)*50</f>
        <v>29200</v>
      </c>
      <c r="AK5" s="127"/>
      <c r="AL5" s="127"/>
      <c r="AM5" s="127"/>
      <c r="AN5" s="127"/>
      <c r="AO5" s="128"/>
      <c r="AP5" s="5">
        <f>AJ5+5500</f>
        <v>34700</v>
      </c>
    </row>
    <row r="6" spans="1:42" x14ac:dyDescent="0.25">
      <c r="A6" s="41" t="s">
        <v>1</v>
      </c>
      <c r="B6" s="41"/>
      <c r="C6" s="41"/>
      <c r="D6" s="41"/>
      <c r="E6" s="42" t="s">
        <v>5</v>
      </c>
      <c r="F6" s="42"/>
      <c r="G6" s="42"/>
      <c r="H6" s="42"/>
      <c r="I6" s="42"/>
      <c r="J6" s="32">
        <v>30150</v>
      </c>
      <c r="K6" s="32"/>
      <c r="L6" s="32"/>
      <c r="M6" s="32"/>
      <c r="N6" s="32"/>
      <c r="O6" s="32"/>
      <c r="P6" s="18">
        <f t="shared" ref="P6:P63" si="2">J6+4000+1500</f>
        <v>35650</v>
      </c>
      <c r="Q6"/>
      <c r="R6"/>
      <c r="S6"/>
      <c r="T6"/>
      <c r="X6" s="9">
        <f t="shared" ref="X6:X8" si="3">J6</f>
        <v>30150</v>
      </c>
      <c r="Y6" s="4">
        <f t="shared" ref="Y6:Y69" si="4">X6*1.23</f>
        <v>37084.5</v>
      </c>
      <c r="Z6" s="126">
        <f t="shared" ref="Z6:Z23" si="5">ROUNDUP(Y6/50,0)*50</f>
        <v>37100</v>
      </c>
      <c r="AA6" s="127"/>
      <c r="AB6" s="127"/>
      <c r="AC6" s="127"/>
      <c r="AD6" s="127"/>
      <c r="AE6" s="128"/>
      <c r="AF6" s="5">
        <f t="shared" ref="AF6:AF23" si="6">Z6+5500</f>
        <v>42600</v>
      </c>
      <c r="AH6">
        <v>14400</v>
      </c>
      <c r="AI6" s="4">
        <f t="shared" ref="AI6:AI69" si="7">AH6*2.1</f>
        <v>30240</v>
      </c>
      <c r="AJ6" s="126">
        <f t="shared" ref="AJ6:AJ23" si="8">ROUNDUP(AI6/50,0)*50</f>
        <v>30250</v>
      </c>
      <c r="AK6" s="127"/>
      <c r="AL6" s="127"/>
      <c r="AM6" s="127"/>
      <c r="AN6" s="127"/>
      <c r="AO6" s="128"/>
      <c r="AP6" s="5">
        <f t="shared" ref="AP6:AP23" si="9">AJ6+5500</f>
        <v>35750</v>
      </c>
    </row>
    <row r="7" spans="1:42" x14ac:dyDescent="0.25">
      <c r="A7" s="41" t="s">
        <v>1</v>
      </c>
      <c r="B7" s="41"/>
      <c r="C7" s="41"/>
      <c r="D7" s="41"/>
      <c r="E7" s="42" t="s">
        <v>412</v>
      </c>
      <c r="F7" s="42"/>
      <c r="G7" s="42"/>
      <c r="H7" s="42"/>
      <c r="I7" s="42"/>
      <c r="J7" s="32">
        <v>35400</v>
      </c>
      <c r="K7" s="32"/>
      <c r="L7" s="32"/>
      <c r="M7" s="32"/>
      <c r="N7" s="32"/>
      <c r="O7" s="32"/>
      <c r="P7" s="18">
        <f t="shared" si="2"/>
        <v>40900</v>
      </c>
      <c r="Q7"/>
      <c r="R7"/>
      <c r="S7"/>
      <c r="T7"/>
      <c r="X7" s="9">
        <f t="shared" si="3"/>
        <v>35400</v>
      </c>
      <c r="Y7" s="4">
        <f t="shared" si="4"/>
        <v>43542</v>
      </c>
      <c r="Z7" s="126">
        <f t="shared" si="5"/>
        <v>43550</v>
      </c>
      <c r="AA7" s="127"/>
      <c r="AB7" s="127"/>
      <c r="AC7" s="127"/>
      <c r="AD7" s="127"/>
      <c r="AE7" s="128"/>
      <c r="AF7" s="5">
        <f t="shared" si="6"/>
        <v>49050</v>
      </c>
      <c r="AH7">
        <v>16900</v>
      </c>
      <c r="AI7" s="4">
        <f t="shared" si="7"/>
        <v>35490</v>
      </c>
      <c r="AJ7" s="126">
        <f t="shared" si="8"/>
        <v>35500</v>
      </c>
      <c r="AK7" s="127"/>
      <c r="AL7" s="127"/>
      <c r="AM7" s="127"/>
      <c r="AN7" s="127"/>
      <c r="AO7" s="128"/>
      <c r="AP7" s="5">
        <f t="shared" si="9"/>
        <v>41000</v>
      </c>
    </row>
    <row r="8" spans="1:42" x14ac:dyDescent="0.25">
      <c r="A8" s="41" t="s">
        <v>1</v>
      </c>
      <c r="B8" s="41"/>
      <c r="C8" s="41"/>
      <c r="D8" s="41"/>
      <c r="E8" s="42" t="s">
        <v>6</v>
      </c>
      <c r="F8" s="42"/>
      <c r="G8" s="42"/>
      <c r="H8" s="42"/>
      <c r="I8" s="42"/>
      <c r="J8" s="32">
        <v>36700</v>
      </c>
      <c r="K8" s="32"/>
      <c r="L8" s="32"/>
      <c r="M8" s="32"/>
      <c r="N8" s="32"/>
      <c r="O8" s="32"/>
      <c r="P8" s="18">
        <f t="shared" si="2"/>
        <v>42200</v>
      </c>
      <c r="Q8"/>
      <c r="R8"/>
      <c r="S8"/>
      <c r="T8"/>
      <c r="X8" s="9">
        <f t="shared" si="3"/>
        <v>36700</v>
      </c>
      <c r="Y8" s="4">
        <f t="shared" si="4"/>
        <v>45141</v>
      </c>
      <c r="Z8" s="126">
        <f t="shared" si="5"/>
        <v>45150</v>
      </c>
      <c r="AA8" s="127"/>
      <c r="AB8" s="127"/>
      <c r="AC8" s="127"/>
      <c r="AD8" s="127"/>
      <c r="AE8" s="128"/>
      <c r="AF8" s="5">
        <f t="shared" si="6"/>
        <v>50650</v>
      </c>
      <c r="AH8">
        <v>17510</v>
      </c>
      <c r="AI8" s="4">
        <f t="shared" si="7"/>
        <v>36771</v>
      </c>
      <c r="AJ8" s="126">
        <f t="shared" si="8"/>
        <v>36800</v>
      </c>
      <c r="AK8" s="127"/>
      <c r="AL8" s="127"/>
      <c r="AM8" s="127"/>
      <c r="AN8" s="127"/>
      <c r="AO8" s="128"/>
      <c r="AP8" s="5">
        <f t="shared" si="9"/>
        <v>42300</v>
      </c>
    </row>
    <row r="9" spans="1:42" x14ac:dyDescent="0.25">
      <c r="A9" s="41" t="s">
        <v>1</v>
      </c>
      <c r="B9" s="41"/>
      <c r="C9" s="41"/>
      <c r="D9" s="41"/>
      <c r="E9" s="42" t="s">
        <v>7</v>
      </c>
      <c r="F9" s="42"/>
      <c r="G9" s="42"/>
      <c r="H9" s="42"/>
      <c r="I9" s="42"/>
      <c r="J9" s="32">
        <v>39550</v>
      </c>
      <c r="K9" s="32"/>
      <c r="L9" s="32"/>
      <c r="M9" s="32"/>
      <c r="N9" s="32"/>
      <c r="O9" s="32"/>
      <c r="P9" s="18">
        <f t="shared" si="2"/>
        <v>45050</v>
      </c>
      <c r="Q9"/>
      <c r="R9"/>
      <c r="S9"/>
      <c r="T9"/>
      <c r="X9" s="9">
        <f>J9</f>
        <v>39550</v>
      </c>
      <c r="Y9" s="4">
        <f t="shared" si="4"/>
        <v>48646.5</v>
      </c>
      <c r="Z9" s="126">
        <f t="shared" si="5"/>
        <v>48650</v>
      </c>
      <c r="AA9" s="127"/>
      <c r="AB9" s="127"/>
      <c r="AC9" s="127"/>
      <c r="AD9" s="127"/>
      <c r="AE9" s="128"/>
      <c r="AF9" s="5">
        <f t="shared" si="6"/>
        <v>54150</v>
      </c>
      <c r="AH9">
        <v>18900</v>
      </c>
      <c r="AI9" s="4">
        <f t="shared" si="7"/>
        <v>39690</v>
      </c>
      <c r="AJ9" s="126">
        <f t="shared" si="8"/>
        <v>39700</v>
      </c>
      <c r="AK9" s="127"/>
      <c r="AL9" s="127"/>
      <c r="AM9" s="127"/>
      <c r="AN9" s="127"/>
      <c r="AO9" s="128"/>
      <c r="AP9" s="5">
        <f t="shared" si="9"/>
        <v>45200</v>
      </c>
    </row>
    <row r="10" spans="1:42" x14ac:dyDescent="0.25">
      <c r="A10" s="41" t="s">
        <v>1</v>
      </c>
      <c r="B10" s="41"/>
      <c r="C10" s="41"/>
      <c r="D10" s="41"/>
      <c r="E10" s="42" t="s">
        <v>8</v>
      </c>
      <c r="F10" s="42"/>
      <c r="G10" s="42"/>
      <c r="H10" s="42"/>
      <c r="I10" s="42"/>
      <c r="J10" s="32">
        <v>34750</v>
      </c>
      <c r="K10" s="32"/>
      <c r="L10" s="32"/>
      <c r="M10" s="32"/>
      <c r="N10" s="32"/>
      <c r="O10" s="32"/>
      <c r="P10" s="18">
        <f t="shared" si="2"/>
        <v>40250</v>
      </c>
      <c r="Q10"/>
      <c r="R10"/>
      <c r="S10"/>
      <c r="T10"/>
      <c r="X10" s="9">
        <f>J10</f>
        <v>34750</v>
      </c>
      <c r="Y10" s="4">
        <f t="shared" si="4"/>
        <v>42742.5</v>
      </c>
      <c r="Z10" s="126">
        <f t="shared" si="5"/>
        <v>42750</v>
      </c>
      <c r="AA10" s="127"/>
      <c r="AB10" s="127"/>
      <c r="AC10" s="127"/>
      <c r="AD10" s="127"/>
      <c r="AE10" s="128"/>
      <c r="AF10" s="5">
        <f t="shared" si="6"/>
        <v>48250</v>
      </c>
      <c r="AH10">
        <v>16600</v>
      </c>
      <c r="AI10" s="4">
        <f t="shared" si="7"/>
        <v>34860</v>
      </c>
      <c r="AJ10" s="126">
        <f t="shared" si="8"/>
        <v>34900</v>
      </c>
      <c r="AK10" s="127"/>
      <c r="AL10" s="127"/>
      <c r="AM10" s="127"/>
      <c r="AN10" s="127"/>
      <c r="AO10" s="128"/>
      <c r="AP10" s="5">
        <f t="shared" si="9"/>
        <v>40400</v>
      </c>
    </row>
    <row r="11" spans="1:42" x14ac:dyDescent="0.25">
      <c r="A11" s="41" t="s">
        <v>1</v>
      </c>
      <c r="B11" s="41"/>
      <c r="C11" s="41"/>
      <c r="D11" s="41"/>
      <c r="E11" s="42" t="s">
        <v>9</v>
      </c>
      <c r="F11" s="42"/>
      <c r="G11" s="42"/>
      <c r="H11" s="42"/>
      <c r="I11" s="42"/>
      <c r="J11" s="32">
        <v>36800</v>
      </c>
      <c r="K11" s="32"/>
      <c r="L11" s="32"/>
      <c r="M11" s="32"/>
      <c r="N11" s="32"/>
      <c r="O11" s="32"/>
      <c r="P11" s="18">
        <f t="shared" si="2"/>
        <v>42300</v>
      </c>
      <c r="Q11"/>
      <c r="R11"/>
      <c r="S11"/>
      <c r="T11"/>
      <c r="X11" s="9">
        <f>J11</f>
        <v>36800</v>
      </c>
      <c r="Y11" s="4">
        <f t="shared" si="4"/>
        <v>45264</v>
      </c>
      <c r="Z11" s="126">
        <f t="shared" si="5"/>
        <v>45300</v>
      </c>
      <c r="AA11" s="127"/>
      <c r="AB11" s="127"/>
      <c r="AC11" s="127"/>
      <c r="AD11" s="127"/>
      <c r="AE11" s="128"/>
      <c r="AF11" s="5">
        <f t="shared" si="6"/>
        <v>50800</v>
      </c>
      <c r="AH11">
        <v>17570</v>
      </c>
      <c r="AI11" s="4">
        <f t="shared" si="7"/>
        <v>36897</v>
      </c>
      <c r="AJ11" s="126">
        <f t="shared" si="8"/>
        <v>36900</v>
      </c>
      <c r="AK11" s="127"/>
      <c r="AL11" s="127"/>
      <c r="AM11" s="127"/>
      <c r="AN11" s="127"/>
      <c r="AO11" s="128"/>
      <c r="AP11" s="5">
        <f t="shared" si="9"/>
        <v>42400</v>
      </c>
    </row>
    <row r="12" spans="1:42" x14ac:dyDescent="0.25">
      <c r="A12" s="41" t="s">
        <v>1</v>
      </c>
      <c r="B12" s="41"/>
      <c r="C12" s="41"/>
      <c r="D12" s="41"/>
      <c r="E12" s="42" t="s">
        <v>10</v>
      </c>
      <c r="F12" s="42"/>
      <c r="G12" s="42"/>
      <c r="H12" s="42"/>
      <c r="I12" s="42"/>
      <c r="J12" s="32">
        <v>50750</v>
      </c>
      <c r="K12" s="32"/>
      <c r="L12" s="32"/>
      <c r="M12" s="32"/>
      <c r="N12" s="32"/>
      <c r="O12" s="32"/>
      <c r="P12" s="18">
        <f t="shared" si="2"/>
        <v>56250</v>
      </c>
      <c r="Q12"/>
      <c r="R12"/>
      <c r="S12"/>
      <c r="T12"/>
      <c r="X12" s="9">
        <f>J12</f>
        <v>50750</v>
      </c>
      <c r="Y12" s="4">
        <f t="shared" si="4"/>
        <v>62422.5</v>
      </c>
      <c r="Z12" s="126">
        <f t="shared" si="5"/>
        <v>62450</v>
      </c>
      <c r="AA12" s="127"/>
      <c r="AB12" s="127"/>
      <c r="AC12" s="127"/>
      <c r="AD12" s="127"/>
      <c r="AE12" s="128"/>
      <c r="AF12" s="5">
        <f t="shared" si="6"/>
        <v>67950</v>
      </c>
      <c r="AH12">
        <v>24250</v>
      </c>
      <c r="AI12" s="4">
        <f t="shared" si="7"/>
        <v>50925</v>
      </c>
      <c r="AJ12" s="126">
        <f t="shared" si="8"/>
        <v>50950</v>
      </c>
      <c r="AK12" s="127"/>
      <c r="AL12" s="127"/>
      <c r="AM12" s="127"/>
      <c r="AN12" s="127"/>
      <c r="AO12" s="128"/>
      <c r="AP12" s="5">
        <f t="shared" si="9"/>
        <v>56450</v>
      </c>
    </row>
    <row r="13" spans="1:42" x14ac:dyDescent="0.25">
      <c r="A13" s="41" t="s">
        <v>1</v>
      </c>
      <c r="B13" s="41"/>
      <c r="C13" s="41"/>
      <c r="D13" s="41"/>
      <c r="E13" s="42" t="s">
        <v>11</v>
      </c>
      <c r="F13" s="42"/>
      <c r="G13" s="42"/>
      <c r="H13" s="42"/>
      <c r="I13" s="42"/>
      <c r="J13" s="32">
        <v>57550</v>
      </c>
      <c r="K13" s="32"/>
      <c r="L13" s="32"/>
      <c r="M13" s="32"/>
      <c r="N13" s="32"/>
      <c r="O13" s="32"/>
      <c r="P13" s="18">
        <f t="shared" si="2"/>
        <v>63050</v>
      </c>
      <c r="Q13"/>
      <c r="R13"/>
      <c r="S13"/>
      <c r="T13"/>
      <c r="X13" s="9">
        <f>J13</f>
        <v>57550</v>
      </c>
      <c r="Y13" s="4">
        <f t="shared" si="4"/>
        <v>70786.5</v>
      </c>
      <c r="Z13" s="126">
        <f t="shared" si="5"/>
        <v>70800</v>
      </c>
      <c r="AA13" s="127"/>
      <c r="AB13" s="127"/>
      <c r="AC13" s="127"/>
      <c r="AD13" s="127"/>
      <c r="AE13" s="128"/>
      <c r="AF13" s="5">
        <f t="shared" si="6"/>
        <v>76300</v>
      </c>
      <c r="AH13">
        <v>27500</v>
      </c>
      <c r="AI13" s="4">
        <f t="shared" si="7"/>
        <v>57750</v>
      </c>
      <c r="AJ13" s="126">
        <f t="shared" si="8"/>
        <v>57750</v>
      </c>
      <c r="AK13" s="127"/>
      <c r="AL13" s="127"/>
      <c r="AM13" s="127"/>
      <c r="AN13" s="127"/>
      <c r="AO13" s="128"/>
      <c r="AP13" s="5">
        <f t="shared" si="9"/>
        <v>63250</v>
      </c>
    </row>
    <row r="14" spans="1:42" x14ac:dyDescent="0.25">
      <c r="A14" s="41" t="s">
        <v>1</v>
      </c>
      <c r="B14" s="41"/>
      <c r="C14" s="41"/>
      <c r="D14" s="41"/>
      <c r="E14" s="42" t="s">
        <v>13</v>
      </c>
      <c r="F14" s="42"/>
      <c r="G14" s="42"/>
      <c r="H14" s="42"/>
      <c r="I14" s="42"/>
      <c r="J14" s="32">
        <v>59950</v>
      </c>
      <c r="K14" s="32"/>
      <c r="L14" s="32"/>
      <c r="M14" s="32"/>
      <c r="N14" s="32"/>
      <c r="O14" s="32"/>
      <c r="P14" s="18">
        <f t="shared" si="2"/>
        <v>65450</v>
      </c>
      <c r="Q14"/>
      <c r="R14"/>
      <c r="S14"/>
      <c r="T14"/>
      <c r="X14" s="9">
        <f>J14</f>
        <v>59950</v>
      </c>
      <c r="Y14" s="4">
        <f t="shared" si="4"/>
        <v>73738.5</v>
      </c>
      <c r="Z14" s="126">
        <f t="shared" si="5"/>
        <v>73750</v>
      </c>
      <c r="AA14" s="127"/>
      <c r="AB14" s="127"/>
      <c r="AC14" s="127"/>
      <c r="AD14" s="127"/>
      <c r="AE14" s="128"/>
      <c r="AF14" s="5">
        <f t="shared" si="6"/>
        <v>79250</v>
      </c>
      <c r="AH14">
        <v>28500</v>
      </c>
      <c r="AI14" s="4">
        <f t="shared" si="7"/>
        <v>59850</v>
      </c>
      <c r="AJ14" s="126">
        <f t="shared" si="8"/>
        <v>59850</v>
      </c>
      <c r="AK14" s="127"/>
      <c r="AL14" s="127"/>
      <c r="AM14" s="127"/>
      <c r="AN14" s="127"/>
      <c r="AO14" s="128"/>
      <c r="AP14" s="5">
        <f t="shared" si="9"/>
        <v>65350</v>
      </c>
    </row>
    <row r="15" spans="1:42" x14ac:dyDescent="0.25">
      <c r="A15" s="41" t="s">
        <v>1</v>
      </c>
      <c r="B15" s="41"/>
      <c r="C15" s="41"/>
      <c r="D15" s="41"/>
      <c r="E15" s="42" t="s">
        <v>15</v>
      </c>
      <c r="F15" s="42"/>
      <c r="G15" s="42"/>
      <c r="H15" s="42"/>
      <c r="I15" s="42"/>
      <c r="J15" s="32">
        <v>65050</v>
      </c>
      <c r="K15" s="32"/>
      <c r="L15" s="32"/>
      <c r="M15" s="32"/>
      <c r="N15" s="32"/>
      <c r="O15" s="32"/>
      <c r="P15" s="18">
        <f t="shared" si="2"/>
        <v>70550</v>
      </c>
      <c r="Q15"/>
      <c r="R15"/>
      <c r="S15"/>
      <c r="T15"/>
      <c r="X15" s="9">
        <f>J15</f>
        <v>65050</v>
      </c>
      <c r="Y15" s="4">
        <f t="shared" si="4"/>
        <v>80011.5</v>
      </c>
      <c r="Z15" s="126">
        <f t="shared" si="5"/>
        <v>80050</v>
      </c>
      <c r="AA15" s="127"/>
      <c r="AB15" s="127"/>
      <c r="AC15" s="127"/>
      <c r="AD15" s="127"/>
      <c r="AE15" s="128"/>
      <c r="AF15" s="5">
        <f t="shared" si="6"/>
        <v>85550</v>
      </c>
      <c r="AH15">
        <v>31600</v>
      </c>
      <c r="AI15" s="4">
        <f t="shared" si="7"/>
        <v>66360</v>
      </c>
      <c r="AJ15" s="126">
        <f t="shared" si="8"/>
        <v>66400</v>
      </c>
      <c r="AK15" s="127"/>
      <c r="AL15" s="127"/>
      <c r="AM15" s="127"/>
      <c r="AN15" s="127"/>
      <c r="AO15" s="128"/>
      <c r="AP15" s="5">
        <f t="shared" si="9"/>
        <v>71900</v>
      </c>
    </row>
    <row r="16" spans="1:42" x14ac:dyDescent="0.25">
      <c r="A16" s="41" t="s">
        <v>1</v>
      </c>
      <c r="B16" s="41"/>
      <c r="C16" s="41"/>
      <c r="D16" s="41"/>
      <c r="E16" s="42" t="s">
        <v>16</v>
      </c>
      <c r="F16" s="42"/>
      <c r="G16" s="42"/>
      <c r="H16" s="42"/>
      <c r="I16" s="42"/>
      <c r="J16" s="32">
        <v>87850</v>
      </c>
      <c r="K16" s="32"/>
      <c r="L16" s="32"/>
      <c r="M16" s="32"/>
      <c r="N16" s="32"/>
      <c r="O16" s="32"/>
      <c r="P16" s="18">
        <f t="shared" si="2"/>
        <v>93350</v>
      </c>
      <c r="Q16"/>
      <c r="R16"/>
      <c r="S16"/>
      <c r="T16"/>
      <c r="X16" s="9">
        <f>J16</f>
        <v>87850</v>
      </c>
      <c r="Y16" s="4">
        <f t="shared" si="4"/>
        <v>108055.5</v>
      </c>
      <c r="Z16" s="126">
        <f t="shared" si="5"/>
        <v>108100</v>
      </c>
      <c r="AA16" s="127"/>
      <c r="AB16" s="127"/>
      <c r="AC16" s="127"/>
      <c r="AD16" s="127"/>
      <c r="AE16" s="128"/>
      <c r="AF16" s="5">
        <f t="shared" si="6"/>
        <v>113600</v>
      </c>
      <c r="AH16">
        <v>42000</v>
      </c>
      <c r="AI16" s="4">
        <f t="shared" si="7"/>
        <v>88200</v>
      </c>
      <c r="AJ16" s="126">
        <f t="shared" si="8"/>
        <v>88200</v>
      </c>
      <c r="AK16" s="127"/>
      <c r="AL16" s="127"/>
      <c r="AM16" s="127"/>
      <c r="AN16" s="127"/>
      <c r="AO16" s="128"/>
      <c r="AP16" s="5">
        <f t="shared" si="9"/>
        <v>93700</v>
      </c>
    </row>
    <row r="17" spans="1:42" x14ac:dyDescent="0.25">
      <c r="A17" s="41" t="s">
        <v>1</v>
      </c>
      <c r="B17" s="41"/>
      <c r="C17" s="41"/>
      <c r="D17" s="41"/>
      <c r="E17" s="42" t="s">
        <v>17</v>
      </c>
      <c r="F17" s="42"/>
      <c r="G17" s="42"/>
      <c r="H17" s="42"/>
      <c r="I17" s="42"/>
      <c r="J17" s="32">
        <v>96650</v>
      </c>
      <c r="K17" s="32"/>
      <c r="L17" s="32"/>
      <c r="M17" s="32"/>
      <c r="N17" s="32"/>
      <c r="O17" s="32"/>
      <c r="P17" s="18">
        <f t="shared" si="2"/>
        <v>102150</v>
      </c>
      <c r="Q17"/>
      <c r="R17"/>
      <c r="S17"/>
      <c r="T17"/>
      <c r="X17" s="9">
        <f>J17</f>
        <v>96650</v>
      </c>
      <c r="Y17" s="4">
        <f t="shared" si="4"/>
        <v>118879.5</v>
      </c>
      <c r="Z17" s="126">
        <f t="shared" si="5"/>
        <v>118900</v>
      </c>
      <c r="AA17" s="127"/>
      <c r="AB17" s="127"/>
      <c r="AC17" s="127"/>
      <c r="AD17" s="127"/>
      <c r="AE17" s="128"/>
      <c r="AF17" s="5">
        <f t="shared" si="6"/>
        <v>124400</v>
      </c>
      <c r="AH17">
        <v>46000</v>
      </c>
      <c r="AI17" s="4">
        <f t="shared" si="7"/>
        <v>96600</v>
      </c>
      <c r="AJ17" s="126">
        <f t="shared" si="8"/>
        <v>96600</v>
      </c>
      <c r="AK17" s="127"/>
      <c r="AL17" s="127"/>
      <c r="AM17" s="127"/>
      <c r="AN17" s="127"/>
      <c r="AO17" s="128"/>
      <c r="AP17" s="5">
        <f t="shared" si="9"/>
        <v>102100</v>
      </c>
    </row>
    <row r="18" spans="1:42" x14ac:dyDescent="0.25">
      <c r="A18" s="41" t="s">
        <v>1</v>
      </c>
      <c r="B18" s="41"/>
      <c r="C18" s="41"/>
      <c r="D18" s="41"/>
      <c r="E18" s="42" t="s">
        <v>18</v>
      </c>
      <c r="F18" s="42"/>
      <c r="G18" s="42"/>
      <c r="H18" s="42"/>
      <c r="I18" s="42"/>
      <c r="J18" s="32">
        <v>89950</v>
      </c>
      <c r="K18" s="32"/>
      <c r="L18" s="32"/>
      <c r="M18" s="32"/>
      <c r="N18" s="32"/>
      <c r="O18" s="32"/>
      <c r="P18" s="18">
        <f t="shared" si="2"/>
        <v>95450</v>
      </c>
      <c r="Q18"/>
      <c r="R18"/>
      <c r="S18"/>
      <c r="T18"/>
      <c r="X18" s="9">
        <f>J18</f>
        <v>89950</v>
      </c>
      <c r="Y18" s="4">
        <f t="shared" si="4"/>
        <v>110638.5</v>
      </c>
      <c r="Z18" s="126">
        <f t="shared" si="5"/>
        <v>110650</v>
      </c>
      <c r="AA18" s="127"/>
      <c r="AB18" s="127"/>
      <c r="AC18" s="127"/>
      <c r="AD18" s="127"/>
      <c r="AE18" s="128"/>
      <c r="AF18" s="5">
        <f t="shared" si="6"/>
        <v>116150</v>
      </c>
      <c r="AH18">
        <v>42990</v>
      </c>
      <c r="AI18" s="4">
        <f t="shared" si="7"/>
        <v>90279</v>
      </c>
      <c r="AJ18" s="126">
        <f t="shared" si="8"/>
        <v>90300</v>
      </c>
      <c r="AK18" s="127"/>
      <c r="AL18" s="127"/>
      <c r="AM18" s="127"/>
      <c r="AN18" s="127"/>
      <c r="AO18" s="128"/>
      <c r="AP18" s="5">
        <f t="shared" si="9"/>
        <v>95800</v>
      </c>
    </row>
    <row r="19" spans="1:42" x14ac:dyDescent="0.25">
      <c r="A19" s="41" t="s">
        <v>1</v>
      </c>
      <c r="B19" s="41"/>
      <c r="C19" s="41"/>
      <c r="D19" s="41"/>
      <c r="E19" s="42" t="s">
        <v>19</v>
      </c>
      <c r="F19" s="42"/>
      <c r="G19" s="42"/>
      <c r="H19" s="42"/>
      <c r="I19" s="42"/>
      <c r="J19" s="32">
        <v>105850</v>
      </c>
      <c r="K19" s="32"/>
      <c r="L19" s="32"/>
      <c r="M19" s="32"/>
      <c r="N19" s="32"/>
      <c r="O19" s="32"/>
      <c r="P19" s="18">
        <f t="shared" si="2"/>
        <v>111350</v>
      </c>
      <c r="Q19"/>
      <c r="R19"/>
      <c r="S19"/>
      <c r="T19"/>
      <c r="X19" s="9">
        <f>J19</f>
        <v>105850</v>
      </c>
      <c r="Y19" s="4">
        <f t="shared" si="4"/>
        <v>130195.5</v>
      </c>
      <c r="Z19" s="126">
        <f t="shared" si="5"/>
        <v>130200</v>
      </c>
      <c r="AA19" s="127"/>
      <c r="AB19" s="127"/>
      <c r="AC19" s="127"/>
      <c r="AD19" s="127"/>
      <c r="AE19" s="128"/>
      <c r="AF19" s="5">
        <f t="shared" si="6"/>
        <v>135700</v>
      </c>
      <c r="AH19">
        <v>50600</v>
      </c>
      <c r="AI19" s="4">
        <f t="shared" si="7"/>
        <v>106260</v>
      </c>
      <c r="AJ19" s="126">
        <f t="shared" si="8"/>
        <v>106300</v>
      </c>
      <c r="AK19" s="127"/>
      <c r="AL19" s="127"/>
      <c r="AM19" s="127"/>
      <c r="AN19" s="127"/>
      <c r="AO19" s="128"/>
      <c r="AP19" s="5">
        <f t="shared" si="9"/>
        <v>111800</v>
      </c>
    </row>
    <row r="20" spans="1:42" x14ac:dyDescent="0.25">
      <c r="A20" s="41" t="s">
        <v>1</v>
      </c>
      <c r="B20" s="41"/>
      <c r="C20" s="41"/>
      <c r="D20" s="41"/>
      <c r="E20" s="42" t="s">
        <v>20</v>
      </c>
      <c r="F20" s="42"/>
      <c r="G20" s="42"/>
      <c r="H20" s="42"/>
      <c r="I20" s="42"/>
      <c r="J20" s="32">
        <v>110800</v>
      </c>
      <c r="K20" s="32"/>
      <c r="L20" s="32"/>
      <c r="M20" s="32"/>
      <c r="N20" s="32"/>
      <c r="O20" s="32"/>
      <c r="P20" s="18">
        <f t="shared" si="2"/>
        <v>116300</v>
      </c>
      <c r="Q20"/>
      <c r="R20"/>
      <c r="S20"/>
      <c r="T20"/>
      <c r="X20" s="9">
        <f>J20</f>
        <v>110800</v>
      </c>
      <c r="Y20" s="4">
        <f t="shared" si="4"/>
        <v>136284</v>
      </c>
      <c r="Z20" s="126">
        <f t="shared" si="5"/>
        <v>136300</v>
      </c>
      <c r="AA20" s="127"/>
      <c r="AB20" s="127"/>
      <c r="AC20" s="127"/>
      <c r="AD20" s="127"/>
      <c r="AE20" s="128"/>
      <c r="AF20" s="5">
        <f t="shared" si="6"/>
        <v>141800</v>
      </c>
      <c r="AH20">
        <v>52960</v>
      </c>
      <c r="AI20" s="4">
        <f t="shared" si="7"/>
        <v>111216</v>
      </c>
      <c r="AJ20" s="126">
        <f t="shared" si="8"/>
        <v>111250</v>
      </c>
      <c r="AK20" s="127"/>
      <c r="AL20" s="127"/>
      <c r="AM20" s="127"/>
      <c r="AN20" s="127"/>
      <c r="AO20" s="128"/>
      <c r="AP20" s="5">
        <f t="shared" si="9"/>
        <v>116750</v>
      </c>
    </row>
    <row r="21" spans="1:42" x14ac:dyDescent="0.25">
      <c r="A21" s="41" t="s">
        <v>1</v>
      </c>
      <c r="B21" s="41"/>
      <c r="C21" s="41"/>
      <c r="D21" s="41"/>
      <c r="E21" s="42" t="s">
        <v>21</v>
      </c>
      <c r="F21" s="42"/>
      <c r="G21" s="42"/>
      <c r="H21" s="42"/>
      <c r="I21" s="42"/>
      <c r="J21" s="32">
        <v>130650</v>
      </c>
      <c r="K21" s="32"/>
      <c r="L21" s="32"/>
      <c r="M21" s="32"/>
      <c r="N21" s="32"/>
      <c r="O21" s="32"/>
      <c r="P21" s="18">
        <f t="shared" si="2"/>
        <v>136150</v>
      </c>
      <c r="Q21"/>
      <c r="R21"/>
      <c r="S21"/>
      <c r="T21"/>
      <c r="X21" s="9">
        <f>J21</f>
        <v>130650</v>
      </c>
      <c r="Y21" s="4">
        <f t="shared" si="4"/>
        <v>160699.5</v>
      </c>
      <c r="Z21" s="126">
        <f t="shared" si="5"/>
        <v>160700</v>
      </c>
      <c r="AA21" s="127"/>
      <c r="AB21" s="127"/>
      <c r="AC21" s="127"/>
      <c r="AD21" s="127"/>
      <c r="AE21" s="128"/>
      <c r="AF21" s="5">
        <f t="shared" si="6"/>
        <v>166200</v>
      </c>
      <c r="AH21">
        <v>62470</v>
      </c>
      <c r="AI21" s="4">
        <f t="shared" si="7"/>
        <v>131187</v>
      </c>
      <c r="AJ21" s="126">
        <f t="shared" si="8"/>
        <v>131200</v>
      </c>
      <c r="AK21" s="127"/>
      <c r="AL21" s="127"/>
      <c r="AM21" s="127"/>
      <c r="AN21" s="127"/>
      <c r="AO21" s="128"/>
      <c r="AP21" s="5">
        <f t="shared" si="9"/>
        <v>136700</v>
      </c>
    </row>
    <row r="22" spans="1:42" x14ac:dyDescent="0.25">
      <c r="A22" s="52" t="s">
        <v>1</v>
      </c>
      <c r="B22" s="53"/>
      <c r="C22" s="53"/>
      <c r="D22" s="54"/>
      <c r="E22" s="57" t="s">
        <v>411</v>
      </c>
      <c r="F22" s="58"/>
      <c r="G22" s="58"/>
      <c r="H22" s="58"/>
      <c r="I22" s="59"/>
      <c r="J22" s="60">
        <v>281900</v>
      </c>
      <c r="K22" s="61"/>
      <c r="L22" s="61"/>
      <c r="M22" s="61"/>
      <c r="N22" s="61"/>
      <c r="O22" s="62"/>
      <c r="P22" s="18">
        <f t="shared" si="2"/>
        <v>287400</v>
      </c>
      <c r="Q22"/>
      <c r="R22"/>
      <c r="S22"/>
      <c r="T22"/>
      <c r="X22" s="9">
        <f>J22</f>
        <v>281900</v>
      </c>
      <c r="Y22" s="4">
        <f t="shared" si="4"/>
        <v>346737</v>
      </c>
      <c r="Z22" s="126">
        <f t="shared" si="5"/>
        <v>346750</v>
      </c>
      <c r="AA22" s="127"/>
      <c r="AB22" s="127"/>
      <c r="AC22" s="127"/>
      <c r="AD22" s="127"/>
      <c r="AE22" s="128"/>
      <c r="AF22" s="5">
        <f t="shared" si="6"/>
        <v>352250</v>
      </c>
      <c r="AH22">
        <v>134780</v>
      </c>
      <c r="AI22" s="4">
        <f t="shared" si="7"/>
        <v>283038</v>
      </c>
      <c r="AJ22" s="126">
        <f t="shared" si="8"/>
        <v>283050</v>
      </c>
      <c r="AK22" s="127"/>
      <c r="AL22" s="127"/>
      <c r="AM22" s="127"/>
      <c r="AN22" s="127"/>
      <c r="AO22" s="128"/>
      <c r="AP22" s="5">
        <f t="shared" si="9"/>
        <v>288550</v>
      </c>
    </row>
    <row r="23" spans="1:42" x14ac:dyDescent="0.25">
      <c r="A23" s="41" t="s">
        <v>1</v>
      </c>
      <c r="B23" s="41"/>
      <c r="C23" s="41"/>
      <c r="D23" s="41"/>
      <c r="E23" s="42" t="s">
        <v>22</v>
      </c>
      <c r="F23" s="42"/>
      <c r="G23" s="42"/>
      <c r="H23" s="42"/>
      <c r="I23" s="42"/>
      <c r="J23" s="32">
        <v>321650</v>
      </c>
      <c r="K23" s="32"/>
      <c r="L23" s="32"/>
      <c r="M23" s="32"/>
      <c r="N23" s="32"/>
      <c r="O23" s="32"/>
      <c r="P23" s="18">
        <f t="shared" si="2"/>
        <v>327150</v>
      </c>
      <c r="Q23"/>
      <c r="R23"/>
      <c r="S23"/>
      <c r="T23"/>
      <c r="X23" s="9">
        <f>J23</f>
        <v>321650</v>
      </c>
      <c r="Y23" s="4">
        <f t="shared" si="4"/>
        <v>395629.5</v>
      </c>
      <c r="Z23" s="126">
        <f t="shared" si="5"/>
        <v>395650</v>
      </c>
      <c r="AA23" s="127"/>
      <c r="AB23" s="127"/>
      <c r="AC23" s="127"/>
      <c r="AD23" s="127"/>
      <c r="AE23" s="128"/>
      <c r="AF23" s="5">
        <f t="shared" si="6"/>
        <v>401150</v>
      </c>
      <c r="AH23">
        <v>153800</v>
      </c>
      <c r="AI23" s="4">
        <f t="shared" si="7"/>
        <v>322980</v>
      </c>
      <c r="AJ23" s="126">
        <f t="shared" si="8"/>
        <v>323000</v>
      </c>
      <c r="AK23" s="127"/>
      <c r="AL23" s="127"/>
      <c r="AM23" s="127"/>
      <c r="AN23" s="127"/>
      <c r="AO23" s="128"/>
      <c r="AP23" s="5">
        <f t="shared" si="9"/>
        <v>328500</v>
      </c>
    </row>
    <row r="24" spans="1:42" ht="45.75" customHeight="1" x14ac:dyDescent="0.25">
      <c r="A24" s="39" t="s">
        <v>474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9"/>
      <c r="R24" s="4"/>
      <c r="S24" s="4"/>
      <c r="T24" s="4"/>
    </row>
    <row r="25" spans="1:42" x14ac:dyDescent="0.25">
      <c r="A25" s="41" t="s">
        <v>23</v>
      </c>
      <c r="B25" s="41"/>
      <c r="C25" s="41"/>
      <c r="D25" s="41"/>
      <c r="E25" s="42" t="s">
        <v>4</v>
      </c>
      <c r="F25" s="42"/>
      <c r="G25" s="42"/>
      <c r="H25" s="42"/>
      <c r="I25" s="42"/>
      <c r="J25" s="32">
        <v>35400</v>
      </c>
      <c r="K25" s="32"/>
      <c r="L25" s="32"/>
      <c r="M25" s="32"/>
      <c r="N25" s="32"/>
      <c r="O25" s="32"/>
      <c r="P25" s="18">
        <f t="shared" si="2"/>
        <v>40900</v>
      </c>
      <c r="Q25"/>
      <c r="R25"/>
      <c r="S25"/>
      <c r="T25"/>
      <c r="X25" s="9">
        <f>J25</f>
        <v>35400</v>
      </c>
      <c r="Y25" s="4">
        <f t="shared" si="4"/>
        <v>43542</v>
      </c>
      <c r="Z25" s="126">
        <f t="shared" ref="Z25" si="10">ROUNDUP(Y25/50,0)*50</f>
        <v>43550</v>
      </c>
      <c r="AA25" s="127"/>
      <c r="AB25" s="127"/>
      <c r="AC25" s="127"/>
      <c r="AD25" s="127"/>
      <c r="AE25" s="128"/>
      <c r="AF25" s="5">
        <f t="shared" ref="AF25:AF63" si="11">Z25+5500</f>
        <v>49050</v>
      </c>
      <c r="AH25">
        <v>16900</v>
      </c>
      <c r="AI25" s="4">
        <f t="shared" si="7"/>
        <v>35490</v>
      </c>
      <c r="AJ25" s="126">
        <f t="shared" ref="AJ25" si="12">ROUNDUP(AI25/50,0)*50</f>
        <v>35500</v>
      </c>
      <c r="AK25" s="127"/>
      <c r="AL25" s="127"/>
      <c r="AM25" s="127"/>
      <c r="AN25" s="127"/>
      <c r="AO25" s="128"/>
      <c r="AP25" s="5">
        <f t="shared" ref="AP25" si="13">AJ25+5500</f>
        <v>41000</v>
      </c>
    </row>
    <row r="26" spans="1:42" x14ac:dyDescent="0.25">
      <c r="A26" s="41" t="s">
        <v>24</v>
      </c>
      <c r="B26" s="41"/>
      <c r="C26" s="41"/>
      <c r="D26" s="41"/>
      <c r="E26" s="42" t="s">
        <v>4</v>
      </c>
      <c r="F26" s="42"/>
      <c r="G26" s="42"/>
      <c r="H26" s="42"/>
      <c r="I26" s="42"/>
      <c r="J26" s="32">
        <v>35400</v>
      </c>
      <c r="K26" s="32"/>
      <c r="L26" s="32"/>
      <c r="M26" s="32"/>
      <c r="N26" s="32"/>
      <c r="O26" s="32"/>
      <c r="P26" s="18">
        <f t="shared" si="2"/>
        <v>40900</v>
      </c>
      <c r="Q26"/>
      <c r="R26"/>
      <c r="S26"/>
      <c r="T26"/>
      <c r="X26" s="9">
        <f t="shared" ref="X26:X89" si="14">J26</f>
        <v>35400</v>
      </c>
      <c r="Y26" s="4">
        <f t="shared" si="4"/>
        <v>43542</v>
      </c>
      <c r="Z26" s="126">
        <f t="shared" ref="Z26:Z63" si="15">ROUNDUP(Y26/50,0)*50</f>
        <v>43550</v>
      </c>
      <c r="AA26" s="127"/>
      <c r="AB26" s="127"/>
      <c r="AC26" s="127"/>
      <c r="AD26" s="127"/>
      <c r="AE26" s="128"/>
      <c r="AF26" s="5">
        <f t="shared" si="11"/>
        <v>49050</v>
      </c>
      <c r="AH26">
        <v>16900</v>
      </c>
      <c r="AI26" s="4">
        <f t="shared" si="7"/>
        <v>35490</v>
      </c>
      <c r="AJ26" s="126">
        <f t="shared" ref="AJ26:AJ63" si="16">ROUNDUP(AI26/50,0)*50</f>
        <v>35500</v>
      </c>
      <c r="AK26" s="127"/>
      <c r="AL26" s="127"/>
      <c r="AM26" s="127"/>
      <c r="AN26" s="127"/>
      <c r="AO26" s="128"/>
      <c r="AP26" s="5">
        <f t="shared" ref="AP26:AP63" si="17">AJ26+5500</f>
        <v>41000</v>
      </c>
    </row>
    <row r="27" spans="1:42" x14ac:dyDescent="0.25">
      <c r="A27" s="41" t="s">
        <v>418</v>
      </c>
      <c r="B27" s="41"/>
      <c r="C27" s="41"/>
      <c r="D27" s="41"/>
      <c r="E27" s="42" t="s">
        <v>4</v>
      </c>
      <c r="F27" s="42"/>
      <c r="G27" s="42"/>
      <c r="H27" s="42"/>
      <c r="I27" s="42"/>
      <c r="J27" s="32">
        <v>35400</v>
      </c>
      <c r="K27" s="32"/>
      <c r="L27" s="32"/>
      <c r="M27" s="32"/>
      <c r="N27" s="32"/>
      <c r="O27" s="32"/>
      <c r="P27" s="18">
        <f t="shared" si="2"/>
        <v>40900</v>
      </c>
      <c r="Q27"/>
      <c r="R27"/>
      <c r="S27"/>
      <c r="T27"/>
      <c r="X27" s="9">
        <f t="shared" si="14"/>
        <v>35400</v>
      </c>
      <c r="Y27" s="4">
        <f t="shared" si="4"/>
        <v>43542</v>
      </c>
      <c r="Z27" s="126">
        <f t="shared" si="15"/>
        <v>43550</v>
      </c>
      <c r="AA27" s="127"/>
      <c r="AB27" s="127"/>
      <c r="AC27" s="127"/>
      <c r="AD27" s="127"/>
      <c r="AE27" s="128"/>
      <c r="AF27" s="5">
        <f t="shared" si="11"/>
        <v>49050</v>
      </c>
      <c r="AH27">
        <v>16900</v>
      </c>
      <c r="AI27" s="4">
        <f t="shared" si="7"/>
        <v>35490</v>
      </c>
      <c r="AJ27" s="126">
        <f t="shared" si="16"/>
        <v>35500</v>
      </c>
      <c r="AK27" s="127"/>
      <c r="AL27" s="127"/>
      <c r="AM27" s="127"/>
      <c r="AN27" s="127"/>
      <c r="AO27" s="128"/>
      <c r="AP27" s="5">
        <f t="shared" si="17"/>
        <v>41000</v>
      </c>
    </row>
    <row r="28" spans="1:42" x14ac:dyDescent="0.25">
      <c r="A28" s="41" t="s">
        <v>25</v>
      </c>
      <c r="B28" s="41"/>
      <c r="C28" s="41"/>
      <c r="D28" s="41"/>
      <c r="E28" s="42" t="s">
        <v>4</v>
      </c>
      <c r="F28" s="42"/>
      <c r="G28" s="42"/>
      <c r="H28" s="42"/>
      <c r="I28" s="42"/>
      <c r="J28" s="32">
        <v>35400</v>
      </c>
      <c r="K28" s="32"/>
      <c r="L28" s="32"/>
      <c r="M28" s="32"/>
      <c r="N28" s="32"/>
      <c r="O28" s="32"/>
      <c r="P28" s="18">
        <f t="shared" si="2"/>
        <v>40900</v>
      </c>
      <c r="Q28"/>
      <c r="R28"/>
      <c r="S28"/>
      <c r="T28"/>
      <c r="X28" s="9">
        <f t="shared" si="14"/>
        <v>35400</v>
      </c>
      <c r="Y28" s="4">
        <f t="shared" si="4"/>
        <v>43542</v>
      </c>
      <c r="Z28" s="126">
        <f t="shared" si="15"/>
        <v>43550</v>
      </c>
      <c r="AA28" s="127"/>
      <c r="AB28" s="127"/>
      <c r="AC28" s="127"/>
      <c r="AD28" s="127"/>
      <c r="AE28" s="128"/>
      <c r="AF28" s="5">
        <f t="shared" si="11"/>
        <v>49050</v>
      </c>
      <c r="AH28">
        <v>16900</v>
      </c>
      <c r="AI28" s="4">
        <f t="shared" si="7"/>
        <v>35490</v>
      </c>
      <c r="AJ28" s="126">
        <f t="shared" si="16"/>
        <v>35500</v>
      </c>
      <c r="AK28" s="127"/>
      <c r="AL28" s="127"/>
      <c r="AM28" s="127"/>
      <c r="AN28" s="127"/>
      <c r="AO28" s="128"/>
      <c r="AP28" s="5">
        <f t="shared" si="17"/>
        <v>41000</v>
      </c>
    </row>
    <row r="29" spans="1:42" x14ac:dyDescent="0.25">
      <c r="A29" s="41" t="s">
        <v>26</v>
      </c>
      <c r="B29" s="41"/>
      <c r="C29" s="41"/>
      <c r="D29" s="41"/>
      <c r="E29" s="42" t="s">
        <v>4</v>
      </c>
      <c r="F29" s="42"/>
      <c r="G29" s="42"/>
      <c r="H29" s="42"/>
      <c r="I29" s="42"/>
      <c r="J29" s="32">
        <v>35400</v>
      </c>
      <c r="K29" s="32"/>
      <c r="L29" s="32"/>
      <c r="M29" s="32"/>
      <c r="N29" s="32"/>
      <c r="O29" s="32"/>
      <c r="P29" s="18">
        <f t="shared" si="2"/>
        <v>40900</v>
      </c>
      <c r="Q29"/>
      <c r="R29"/>
      <c r="S29"/>
      <c r="T29"/>
      <c r="X29" s="9">
        <f t="shared" si="14"/>
        <v>35400</v>
      </c>
      <c r="Y29" s="4">
        <f t="shared" si="4"/>
        <v>43542</v>
      </c>
      <c r="Z29" s="126">
        <f t="shared" si="15"/>
        <v>43550</v>
      </c>
      <c r="AA29" s="127"/>
      <c r="AB29" s="127"/>
      <c r="AC29" s="127"/>
      <c r="AD29" s="127"/>
      <c r="AE29" s="128"/>
      <c r="AF29" s="5">
        <f t="shared" si="11"/>
        <v>49050</v>
      </c>
      <c r="AH29">
        <v>16900</v>
      </c>
      <c r="AI29" s="4">
        <f t="shared" si="7"/>
        <v>35490</v>
      </c>
      <c r="AJ29" s="126">
        <f t="shared" si="16"/>
        <v>35500</v>
      </c>
      <c r="AK29" s="127"/>
      <c r="AL29" s="127"/>
      <c r="AM29" s="127"/>
      <c r="AN29" s="127"/>
      <c r="AO29" s="128"/>
      <c r="AP29" s="5">
        <f t="shared" si="17"/>
        <v>41000</v>
      </c>
    </row>
    <row r="30" spans="1:42" x14ac:dyDescent="0.25">
      <c r="A30" s="41" t="s">
        <v>419</v>
      </c>
      <c r="B30" s="41"/>
      <c r="C30" s="41"/>
      <c r="D30" s="41"/>
      <c r="E30" s="42" t="s">
        <v>4</v>
      </c>
      <c r="F30" s="42"/>
      <c r="G30" s="42"/>
      <c r="H30" s="42"/>
      <c r="I30" s="42"/>
      <c r="J30" s="32">
        <v>31400</v>
      </c>
      <c r="K30" s="32"/>
      <c r="L30" s="32"/>
      <c r="M30" s="32"/>
      <c r="N30" s="32"/>
      <c r="O30" s="32"/>
      <c r="P30" s="18">
        <f t="shared" si="2"/>
        <v>36900</v>
      </c>
      <c r="Q30"/>
      <c r="R30"/>
      <c r="S30"/>
      <c r="T30"/>
      <c r="X30" s="9">
        <f t="shared" si="14"/>
        <v>31400</v>
      </c>
      <c r="Y30" s="4">
        <f t="shared" si="4"/>
        <v>38622</v>
      </c>
      <c r="Z30" s="126">
        <f t="shared" si="15"/>
        <v>38650</v>
      </c>
      <c r="AA30" s="127"/>
      <c r="AB30" s="127"/>
      <c r="AC30" s="127"/>
      <c r="AD30" s="127"/>
      <c r="AE30" s="128"/>
      <c r="AF30" s="5">
        <f t="shared" si="11"/>
        <v>44150</v>
      </c>
      <c r="AI30" s="4">
        <f t="shared" si="7"/>
        <v>0</v>
      </c>
      <c r="AJ30" s="126">
        <f t="shared" si="16"/>
        <v>0</v>
      </c>
      <c r="AK30" s="127"/>
      <c r="AL30" s="127"/>
      <c r="AM30" s="127"/>
      <c r="AN30" s="127"/>
      <c r="AO30" s="128"/>
      <c r="AP30" s="5">
        <f t="shared" si="17"/>
        <v>5500</v>
      </c>
    </row>
    <row r="31" spans="1:42" x14ac:dyDescent="0.25">
      <c r="A31" s="41" t="s">
        <v>29</v>
      </c>
      <c r="B31" s="41"/>
      <c r="C31" s="41"/>
      <c r="D31" s="41"/>
      <c r="E31" s="42" t="s">
        <v>4</v>
      </c>
      <c r="F31" s="42"/>
      <c r="G31" s="42"/>
      <c r="H31" s="42"/>
      <c r="I31" s="42"/>
      <c r="J31" s="32">
        <v>35400</v>
      </c>
      <c r="K31" s="32"/>
      <c r="L31" s="32"/>
      <c r="M31" s="32"/>
      <c r="N31" s="32"/>
      <c r="O31" s="32"/>
      <c r="P31" s="18">
        <f t="shared" si="2"/>
        <v>40900</v>
      </c>
      <c r="Q31"/>
      <c r="R31"/>
      <c r="S31"/>
      <c r="T31"/>
      <c r="X31" s="9">
        <f t="shared" si="14"/>
        <v>35400</v>
      </c>
      <c r="Y31" s="4">
        <f t="shared" si="4"/>
        <v>43542</v>
      </c>
      <c r="Z31" s="126">
        <f t="shared" si="15"/>
        <v>43550</v>
      </c>
      <c r="AA31" s="127"/>
      <c r="AB31" s="127"/>
      <c r="AC31" s="127"/>
      <c r="AD31" s="127"/>
      <c r="AE31" s="128"/>
      <c r="AF31" s="5">
        <f t="shared" si="11"/>
        <v>49050</v>
      </c>
      <c r="AH31">
        <v>16900</v>
      </c>
      <c r="AI31" s="4">
        <f t="shared" si="7"/>
        <v>35490</v>
      </c>
      <c r="AJ31" s="126">
        <f t="shared" si="16"/>
        <v>35500</v>
      </c>
      <c r="AK31" s="127"/>
      <c r="AL31" s="127"/>
      <c r="AM31" s="127"/>
      <c r="AN31" s="127"/>
      <c r="AO31" s="128"/>
      <c r="AP31" s="5">
        <f t="shared" si="17"/>
        <v>41000</v>
      </c>
    </row>
    <row r="32" spans="1:42" x14ac:dyDescent="0.25">
      <c r="A32" s="41" t="s">
        <v>420</v>
      </c>
      <c r="B32" s="41"/>
      <c r="C32" s="41"/>
      <c r="D32" s="41"/>
      <c r="E32" s="42" t="s">
        <v>4</v>
      </c>
      <c r="F32" s="42"/>
      <c r="G32" s="42"/>
      <c r="H32" s="42"/>
      <c r="I32" s="42"/>
      <c r="J32" s="32">
        <v>35400</v>
      </c>
      <c r="K32" s="32"/>
      <c r="L32" s="32"/>
      <c r="M32" s="32"/>
      <c r="N32" s="32"/>
      <c r="O32" s="32"/>
      <c r="P32" s="18">
        <f t="shared" si="2"/>
        <v>40900</v>
      </c>
      <c r="Q32"/>
      <c r="R32"/>
      <c r="S32"/>
      <c r="T32"/>
      <c r="X32" s="9">
        <f t="shared" si="14"/>
        <v>35400</v>
      </c>
      <c r="Y32" s="4">
        <f t="shared" si="4"/>
        <v>43542</v>
      </c>
      <c r="Z32" s="126">
        <f t="shared" si="15"/>
        <v>43550</v>
      </c>
      <c r="AA32" s="127"/>
      <c r="AB32" s="127"/>
      <c r="AC32" s="127"/>
      <c r="AD32" s="127"/>
      <c r="AE32" s="128"/>
      <c r="AF32" s="5">
        <f t="shared" si="11"/>
        <v>49050</v>
      </c>
      <c r="AH32">
        <v>16900</v>
      </c>
      <c r="AI32" s="4">
        <f t="shared" si="7"/>
        <v>35490</v>
      </c>
      <c r="AJ32" s="126">
        <f t="shared" si="16"/>
        <v>35500</v>
      </c>
      <c r="AK32" s="127"/>
      <c r="AL32" s="127"/>
      <c r="AM32" s="127"/>
      <c r="AN32" s="127"/>
      <c r="AO32" s="128"/>
      <c r="AP32" s="5">
        <f t="shared" si="17"/>
        <v>41000</v>
      </c>
    </row>
    <row r="33" spans="1:42" x14ac:dyDescent="0.25">
      <c r="A33" s="41" t="s">
        <v>32</v>
      </c>
      <c r="B33" s="41"/>
      <c r="C33" s="41"/>
      <c r="D33" s="41"/>
      <c r="E33" s="42" t="s">
        <v>4</v>
      </c>
      <c r="F33" s="42"/>
      <c r="G33" s="42"/>
      <c r="H33" s="42"/>
      <c r="I33" s="42"/>
      <c r="J33" s="32">
        <v>36600</v>
      </c>
      <c r="K33" s="32"/>
      <c r="L33" s="32"/>
      <c r="M33" s="32"/>
      <c r="N33" s="32"/>
      <c r="O33" s="32"/>
      <c r="P33" s="18">
        <f t="shared" si="2"/>
        <v>42100</v>
      </c>
      <c r="Q33"/>
      <c r="R33"/>
      <c r="S33"/>
      <c r="T33"/>
      <c r="X33" s="9">
        <f t="shared" si="14"/>
        <v>36600</v>
      </c>
      <c r="Y33" s="4">
        <f t="shared" si="4"/>
        <v>45018</v>
      </c>
      <c r="Z33" s="126">
        <f t="shared" si="15"/>
        <v>45050</v>
      </c>
      <c r="AA33" s="127"/>
      <c r="AB33" s="127"/>
      <c r="AC33" s="127"/>
      <c r="AD33" s="127"/>
      <c r="AE33" s="128"/>
      <c r="AF33" s="5">
        <f t="shared" si="11"/>
        <v>50550</v>
      </c>
      <c r="AH33">
        <v>17500</v>
      </c>
      <c r="AI33" s="4">
        <f t="shared" si="7"/>
        <v>36750</v>
      </c>
      <c r="AJ33" s="126">
        <f t="shared" si="16"/>
        <v>36750</v>
      </c>
      <c r="AK33" s="127"/>
      <c r="AL33" s="127"/>
      <c r="AM33" s="127"/>
      <c r="AN33" s="127"/>
      <c r="AO33" s="128"/>
      <c r="AP33" s="5">
        <f t="shared" si="17"/>
        <v>42250</v>
      </c>
    </row>
    <row r="34" spans="1:42" x14ac:dyDescent="0.25">
      <c r="A34" s="41" t="s">
        <v>33</v>
      </c>
      <c r="B34" s="41"/>
      <c r="C34" s="41"/>
      <c r="D34" s="41"/>
      <c r="E34" s="42" t="s">
        <v>4</v>
      </c>
      <c r="F34" s="42"/>
      <c r="G34" s="42"/>
      <c r="H34" s="42"/>
      <c r="I34" s="42"/>
      <c r="J34" s="32">
        <v>36600</v>
      </c>
      <c r="K34" s="32"/>
      <c r="L34" s="32"/>
      <c r="M34" s="32"/>
      <c r="N34" s="32"/>
      <c r="O34" s="32"/>
      <c r="P34" s="18">
        <f t="shared" si="2"/>
        <v>42100</v>
      </c>
      <c r="Q34"/>
      <c r="R34"/>
      <c r="S34"/>
      <c r="T34"/>
      <c r="X34" s="9">
        <f t="shared" si="14"/>
        <v>36600</v>
      </c>
      <c r="Y34" s="4">
        <f t="shared" si="4"/>
        <v>45018</v>
      </c>
      <c r="Z34" s="126">
        <f t="shared" si="15"/>
        <v>45050</v>
      </c>
      <c r="AA34" s="127"/>
      <c r="AB34" s="127"/>
      <c r="AC34" s="127"/>
      <c r="AD34" s="127"/>
      <c r="AE34" s="128"/>
      <c r="AF34" s="5">
        <f t="shared" si="11"/>
        <v>50550</v>
      </c>
      <c r="AH34">
        <v>17500</v>
      </c>
      <c r="AI34" s="4">
        <f t="shared" si="7"/>
        <v>36750</v>
      </c>
      <c r="AJ34" s="126">
        <f t="shared" si="16"/>
        <v>36750</v>
      </c>
      <c r="AK34" s="127"/>
      <c r="AL34" s="127"/>
      <c r="AM34" s="127"/>
      <c r="AN34" s="127"/>
      <c r="AO34" s="128"/>
      <c r="AP34" s="5">
        <f t="shared" si="17"/>
        <v>42250</v>
      </c>
    </row>
    <row r="35" spans="1:42" x14ac:dyDescent="0.25">
      <c r="A35" s="41" t="s">
        <v>484</v>
      </c>
      <c r="B35" s="41"/>
      <c r="C35" s="41"/>
      <c r="D35" s="41"/>
      <c r="E35" s="42" t="s">
        <v>4</v>
      </c>
      <c r="F35" s="42"/>
      <c r="G35" s="42"/>
      <c r="H35" s="42"/>
      <c r="I35" s="42"/>
      <c r="J35" s="32">
        <v>36600</v>
      </c>
      <c r="K35" s="32"/>
      <c r="L35" s="32"/>
      <c r="M35" s="32"/>
      <c r="N35" s="32"/>
      <c r="O35" s="32"/>
      <c r="P35" s="18">
        <f t="shared" si="2"/>
        <v>42100</v>
      </c>
      <c r="Q35"/>
      <c r="R35"/>
      <c r="S35"/>
      <c r="T35"/>
      <c r="X35" s="9">
        <f t="shared" si="14"/>
        <v>36600</v>
      </c>
      <c r="Y35" s="4">
        <f t="shared" si="4"/>
        <v>45018</v>
      </c>
      <c r="Z35" s="126">
        <f t="shared" si="15"/>
        <v>45050</v>
      </c>
      <c r="AA35" s="127"/>
      <c r="AB35" s="127"/>
      <c r="AC35" s="127"/>
      <c r="AD35" s="127"/>
      <c r="AE35" s="128"/>
      <c r="AF35" s="5">
        <f t="shared" si="11"/>
        <v>50550</v>
      </c>
      <c r="AH35">
        <v>17500</v>
      </c>
      <c r="AI35" s="4">
        <f t="shared" si="7"/>
        <v>36750</v>
      </c>
      <c r="AJ35" s="126">
        <f t="shared" si="16"/>
        <v>36750</v>
      </c>
      <c r="AK35" s="127"/>
      <c r="AL35" s="127"/>
      <c r="AM35" s="127"/>
      <c r="AN35" s="127"/>
      <c r="AO35" s="128"/>
      <c r="AP35" s="5">
        <f t="shared" si="17"/>
        <v>42250</v>
      </c>
    </row>
    <row r="36" spans="1:42" x14ac:dyDescent="0.25">
      <c r="A36" s="41" t="s">
        <v>485</v>
      </c>
      <c r="B36" s="41"/>
      <c r="C36" s="41"/>
      <c r="D36" s="41"/>
      <c r="E36" s="42" t="s">
        <v>4</v>
      </c>
      <c r="F36" s="42"/>
      <c r="G36" s="42"/>
      <c r="H36" s="42"/>
      <c r="I36" s="42"/>
      <c r="J36" s="32">
        <v>36600</v>
      </c>
      <c r="K36" s="32"/>
      <c r="L36" s="32"/>
      <c r="M36" s="32"/>
      <c r="N36" s="32"/>
      <c r="O36" s="32"/>
      <c r="P36" s="18">
        <f t="shared" si="2"/>
        <v>42100</v>
      </c>
      <c r="Q36"/>
      <c r="R36"/>
      <c r="S36"/>
      <c r="T36"/>
      <c r="X36" s="9">
        <f t="shared" si="14"/>
        <v>36600</v>
      </c>
      <c r="Y36" s="4">
        <f t="shared" si="4"/>
        <v>45018</v>
      </c>
      <c r="Z36" s="126">
        <f t="shared" si="15"/>
        <v>45050</v>
      </c>
      <c r="AA36" s="127"/>
      <c r="AB36" s="127"/>
      <c r="AC36" s="127"/>
      <c r="AD36" s="127"/>
      <c r="AE36" s="128"/>
      <c r="AF36" s="5">
        <f t="shared" si="11"/>
        <v>50550</v>
      </c>
      <c r="AH36">
        <v>17500</v>
      </c>
      <c r="AI36" s="4">
        <f t="shared" si="7"/>
        <v>36750</v>
      </c>
      <c r="AJ36" s="126">
        <f t="shared" si="16"/>
        <v>36750</v>
      </c>
      <c r="AK36" s="127"/>
      <c r="AL36" s="127"/>
      <c r="AM36" s="127"/>
      <c r="AN36" s="127"/>
      <c r="AO36" s="128"/>
      <c r="AP36" s="5">
        <f t="shared" si="17"/>
        <v>42250</v>
      </c>
    </row>
    <row r="37" spans="1:42" x14ac:dyDescent="0.25">
      <c r="A37" s="52" t="s">
        <v>486</v>
      </c>
      <c r="B37" s="53"/>
      <c r="C37" s="53"/>
      <c r="D37" s="54"/>
      <c r="E37" s="57" t="s">
        <v>4</v>
      </c>
      <c r="F37" s="58"/>
      <c r="G37" s="58"/>
      <c r="H37" s="58"/>
      <c r="I37" s="59"/>
      <c r="J37" s="60">
        <v>36550</v>
      </c>
      <c r="K37" s="61"/>
      <c r="L37" s="61"/>
      <c r="M37" s="61"/>
      <c r="N37" s="61"/>
      <c r="O37" s="62"/>
      <c r="P37" s="18">
        <f t="shared" si="2"/>
        <v>42050</v>
      </c>
      <c r="Q37"/>
      <c r="R37"/>
      <c r="S37"/>
      <c r="T37"/>
      <c r="X37" s="9">
        <f t="shared" si="14"/>
        <v>36550</v>
      </c>
      <c r="Y37" s="4">
        <f t="shared" si="4"/>
        <v>44956.5</v>
      </c>
      <c r="Z37" s="126">
        <f t="shared" si="15"/>
        <v>45000</v>
      </c>
      <c r="AA37" s="127"/>
      <c r="AB37" s="127"/>
      <c r="AC37" s="127"/>
      <c r="AD37" s="127"/>
      <c r="AE37" s="128"/>
      <c r="AF37" s="5">
        <f t="shared" si="11"/>
        <v>50500</v>
      </c>
      <c r="AI37" s="4">
        <f t="shared" si="7"/>
        <v>0</v>
      </c>
      <c r="AJ37" s="126">
        <f t="shared" si="16"/>
        <v>0</v>
      </c>
      <c r="AK37" s="127"/>
      <c r="AL37" s="127"/>
      <c r="AM37" s="127"/>
      <c r="AN37" s="127"/>
      <c r="AO37" s="128"/>
      <c r="AP37" s="5">
        <f t="shared" si="17"/>
        <v>5500</v>
      </c>
    </row>
    <row r="38" spans="1:42" x14ac:dyDescent="0.25">
      <c r="A38" s="41" t="s">
        <v>487</v>
      </c>
      <c r="B38" s="41"/>
      <c r="C38" s="41"/>
      <c r="D38" s="41"/>
      <c r="E38" s="42" t="s">
        <v>4</v>
      </c>
      <c r="F38" s="42"/>
      <c r="G38" s="42"/>
      <c r="H38" s="42"/>
      <c r="I38" s="42"/>
      <c r="J38" s="32">
        <v>37500</v>
      </c>
      <c r="K38" s="32"/>
      <c r="L38" s="32"/>
      <c r="M38" s="32"/>
      <c r="N38" s="32"/>
      <c r="O38" s="32"/>
      <c r="P38" s="18">
        <f t="shared" si="2"/>
        <v>43000</v>
      </c>
      <c r="Q38"/>
      <c r="R38"/>
      <c r="S38"/>
      <c r="T38"/>
      <c r="X38" s="9">
        <f t="shared" si="14"/>
        <v>37500</v>
      </c>
      <c r="Y38" s="4">
        <f t="shared" si="4"/>
        <v>46125</v>
      </c>
      <c r="Z38" s="126">
        <f t="shared" si="15"/>
        <v>46150</v>
      </c>
      <c r="AA38" s="127"/>
      <c r="AB38" s="127"/>
      <c r="AC38" s="127"/>
      <c r="AD38" s="127"/>
      <c r="AE38" s="128"/>
      <c r="AF38" s="5">
        <f t="shared" si="11"/>
        <v>51650</v>
      </c>
      <c r="AH38">
        <v>17900</v>
      </c>
      <c r="AI38" s="4">
        <f t="shared" si="7"/>
        <v>37590</v>
      </c>
      <c r="AJ38" s="126">
        <f t="shared" si="16"/>
        <v>37600</v>
      </c>
      <c r="AK38" s="127"/>
      <c r="AL38" s="127"/>
      <c r="AM38" s="127"/>
      <c r="AN38" s="127"/>
      <c r="AO38" s="128"/>
      <c r="AP38" s="5">
        <f t="shared" si="17"/>
        <v>43100</v>
      </c>
    </row>
    <row r="39" spans="1:42" x14ac:dyDescent="0.25">
      <c r="A39" s="41" t="s">
        <v>488</v>
      </c>
      <c r="B39" s="41"/>
      <c r="C39" s="41"/>
      <c r="D39" s="41"/>
      <c r="E39" s="42" t="s">
        <v>4</v>
      </c>
      <c r="F39" s="42"/>
      <c r="G39" s="42"/>
      <c r="H39" s="42"/>
      <c r="I39" s="42"/>
      <c r="J39" s="32">
        <v>37500</v>
      </c>
      <c r="K39" s="32"/>
      <c r="L39" s="32"/>
      <c r="M39" s="32"/>
      <c r="N39" s="32"/>
      <c r="O39" s="32"/>
      <c r="P39" s="18">
        <f t="shared" si="2"/>
        <v>43000</v>
      </c>
      <c r="Q39"/>
      <c r="R39"/>
      <c r="S39"/>
      <c r="T39"/>
      <c r="X39" s="9">
        <f t="shared" si="14"/>
        <v>37500</v>
      </c>
      <c r="Y39" s="4">
        <f t="shared" si="4"/>
        <v>46125</v>
      </c>
      <c r="Z39" s="126">
        <f t="shared" si="15"/>
        <v>46150</v>
      </c>
      <c r="AA39" s="127"/>
      <c r="AB39" s="127"/>
      <c r="AC39" s="127"/>
      <c r="AD39" s="127"/>
      <c r="AE39" s="128"/>
      <c r="AF39" s="5">
        <f t="shared" si="11"/>
        <v>51650</v>
      </c>
      <c r="AH39">
        <v>17900</v>
      </c>
      <c r="AI39" s="4">
        <f t="shared" si="7"/>
        <v>37590</v>
      </c>
      <c r="AJ39" s="126">
        <f t="shared" si="16"/>
        <v>37600</v>
      </c>
      <c r="AK39" s="127"/>
      <c r="AL39" s="127"/>
      <c r="AM39" s="127"/>
      <c r="AN39" s="127"/>
      <c r="AO39" s="128"/>
      <c r="AP39" s="5">
        <f t="shared" si="17"/>
        <v>43100</v>
      </c>
    </row>
    <row r="40" spans="1:42" x14ac:dyDescent="0.25">
      <c r="A40" s="41" t="s">
        <v>489</v>
      </c>
      <c r="B40" s="41"/>
      <c r="C40" s="41"/>
      <c r="D40" s="41"/>
      <c r="E40" s="42" t="s">
        <v>4</v>
      </c>
      <c r="F40" s="42"/>
      <c r="G40" s="42"/>
      <c r="H40" s="42"/>
      <c r="I40" s="42"/>
      <c r="J40" s="32">
        <v>37500</v>
      </c>
      <c r="K40" s="32"/>
      <c r="L40" s="32"/>
      <c r="M40" s="32"/>
      <c r="N40" s="32"/>
      <c r="O40" s="32"/>
      <c r="P40" s="18">
        <f t="shared" si="2"/>
        <v>43000</v>
      </c>
      <c r="Q40"/>
      <c r="R40"/>
      <c r="S40"/>
      <c r="T40"/>
      <c r="X40" s="9">
        <f t="shared" si="14"/>
        <v>37500</v>
      </c>
      <c r="Y40" s="4">
        <f t="shared" si="4"/>
        <v>46125</v>
      </c>
      <c r="Z40" s="126">
        <f t="shared" si="15"/>
        <v>46150</v>
      </c>
      <c r="AA40" s="127"/>
      <c r="AB40" s="127"/>
      <c r="AC40" s="127"/>
      <c r="AD40" s="127"/>
      <c r="AE40" s="128"/>
      <c r="AF40" s="5">
        <f t="shared" si="11"/>
        <v>51650</v>
      </c>
      <c r="AH40">
        <v>17900</v>
      </c>
      <c r="AI40" s="4">
        <f t="shared" si="7"/>
        <v>37590</v>
      </c>
      <c r="AJ40" s="126">
        <f t="shared" si="16"/>
        <v>37600</v>
      </c>
      <c r="AK40" s="127"/>
      <c r="AL40" s="127"/>
      <c r="AM40" s="127"/>
      <c r="AN40" s="127"/>
      <c r="AO40" s="128"/>
      <c r="AP40" s="5">
        <f t="shared" si="17"/>
        <v>43100</v>
      </c>
    </row>
    <row r="41" spans="1:42" x14ac:dyDescent="0.25">
      <c r="A41" s="41" t="s">
        <v>490</v>
      </c>
      <c r="B41" s="41"/>
      <c r="C41" s="41"/>
      <c r="D41" s="41"/>
      <c r="E41" s="42" t="s">
        <v>4</v>
      </c>
      <c r="F41" s="42"/>
      <c r="G41" s="42"/>
      <c r="H41" s="42"/>
      <c r="I41" s="42"/>
      <c r="J41" s="32">
        <v>35400</v>
      </c>
      <c r="K41" s="32"/>
      <c r="L41" s="32"/>
      <c r="M41" s="32"/>
      <c r="N41" s="32"/>
      <c r="O41" s="32"/>
      <c r="P41" s="18">
        <f t="shared" si="2"/>
        <v>40900</v>
      </c>
      <c r="Q41"/>
      <c r="R41"/>
      <c r="S41"/>
      <c r="T41"/>
      <c r="X41" s="9">
        <f t="shared" si="14"/>
        <v>35400</v>
      </c>
      <c r="Y41" s="4">
        <f t="shared" si="4"/>
        <v>43542</v>
      </c>
      <c r="Z41" s="126">
        <f t="shared" si="15"/>
        <v>43550</v>
      </c>
      <c r="AA41" s="127"/>
      <c r="AB41" s="127"/>
      <c r="AC41" s="127"/>
      <c r="AD41" s="127"/>
      <c r="AE41" s="128"/>
      <c r="AF41" s="5">
        <f t="shared" si="11"/>
        <v>49050</v>
      </c>
      <c r="AI41" s="4">
        <f t="shared" si="7"/>
        <v>0</v>
      </c>
      <c r="AJ41" s="126">
        <f t="shared" si="16"/>
        <v>0</v>
      </c>
      <c r="AK41" s="127"/>
      <c r="AL41" s="127"/>
      <c r="AM41" s="127"/>
      <c r="AN41" s="127"/>
      <c r="AO41" s="128"/>
      <c r="AP41" s="5">
        <f t="shared" si="17"/>
        <v>5500</v>
      </c>
    </row>
    <row r="42" spans="1:42" x14ac:dyDescent="0.25">
      <c r="A42" s="41" t="s">
        <v>428</v>
      </c>
      <c r="B42" s="41"/>
      <c r="C42" s="41"/>
      <c r="D42" s="41"/>
      <c r="E42" s="42" t="s">
        <v>4</v>
      </c>
      <c r="F42" s="42"/>
      <c r="G42" s="42"/>
      <c r="H42" s="42"/>
      <c r="I42" s="42"/>
      <c r="J42" s="32">
        <v>31400</v>
      </c>
      <c r="K42" s="32"/>
      <c r="L42" s="32"/>
      <c r="M42" s="32"/>
      <c r="N42" s="32"/>
      <c r="O42" s="32"/>
      <c r="P42" s="18">
        <f t="shared" si="2"/>
        <v>36900</v>
      </c>
      <c r="Q42"/>
      <c r="R42"/>
      <c r="S42"/>
      <c r="T42"/>
      <c r="X42" s="9">
        <f t="shared" si="14"/>
        <v>31400</v>
      </c>
      <c r="Y42" s="4">
        <f t="shared" si="4"/>
        <v>38622</v>
      </c>
      <c r="Z42" s="126">
        <f t="shared" si="15"/>
        <v>38650</v>
      </c>
      <c r="AA42" s="127"/>
      <c r="AB42" s="127"/>
      <c r="AC42" s="127"/>
      <c r="AD42" s="127"/>
      <c r="AE42" s="128"/>
      <c r="AF42" s="5">
        <f t="shared" si="11"/>
        <v>44150</v>
      </c>
      <c r="AH42">
        <v>17400</v>
      </c>
      <c r="AI42" s="4">
        <f t="shared" si="7"/>
        <v>36540</v>
      </c>
      <c r="AJ42" s="126">
        <f t="shared" si="16"/>
        <v>36550</v>
      </c>
      <c r="AK42" s="127"/>
      <c r="AL42" s="127"/>
      <c r="AM42" s="127"/>
      <c r="AN42" s="127"/>
      <c r="AO42" s="128"/>
      <c r="AP42" s="5">
        <f t="shared" si="17"/>
        <v>42050</v>
      </c>
    </row>
    <row r="43" spans="1:42" x14ac:dyDescent="0.25">
      <c r="A43" s="41" t="s">
        <v>491</v>
      </c>
      <c r="B43" s="41"/>
      <c r="C43" s="41"/>
      <c r="D43" s="41"/>
      <c r="E43" s="42" t="s">
        <v>4</v>
      </c>
      <c r="F43" s="42"/>
      <c r="G43" s="42"/>
      <c r="H43" s="42"/>
      <c r="I43" s="42"/>
      <c r="J43" s="32">
        <v>36450</v>
      </c>
      <c r="K43" s="32"/>
      <c r="L43" s="32"/>
      <c r="M43" s="32"/>
      <c r="N43" s="32"/>
      <c r="O43" s="32"/>
      <c r="P43" s="18">
        <f t="shared" si="2"/>
        <v>41950</v>
      </c>
      <c r="Q43"/>
      <c r="R43"/>
      <c r="S43"/>
      <c r="T43"/>
      <c r="X43" s="9">
        <f t="shared" si="14"/>
        <v>36450</v>
      </c>
      <c r="Y43" s="4">
        <f t="shared" si="4"/>
        <v>44833.5</v>
      </c>
      <c r="Z43" s="126">
        <f t="shared" si="15"/>
        <v>44850</v>
      </c>
      <c r="AA43" s="127"/>
      <c r="AB43" s="127"/>
      <c r="AC43" s="127"/>
      <c r="AD43" s="127"/>
      <c r="AE43" s="128"/>
      <c r="AF43" s="5">
        <f t="shared" si="11"/>
        <v>50350</v>
      </c>
      <c r="AH43">
        <v>17400</v>
      </c>
      <c r="AI43" s="4">
        <f t="shared" si="7"/>
        <v>36540</v>
      </c>
      <c r="AJ43" s="126">
        <f t="shared" si="16"/>
        <v>36550</v>
      </c>
      <c r="AK43" s="127"/>
      <c r="AL43" s="127"/>
      <c r="AM43" s="127"/>
      <c r="AN43" s="127"/>
      <c r="AO43" s="128"/>
      <c r="AP43" s="5">
        <f t="shared" si="17"/>
        <v>42050</v>
      </c>
    </row>
    <row r="44" spans="1:42" x14ac:dyDescent="0.25">
      <c r="A44" s="41" t="s">
        <v>492</v>
      </c>
      <c r="B44" s="41"/>
      <c r="C44" s="41"/>
      <c r="D44" s="41"/>
      <c r="E44" s="42" t="s">
        <v>4</v>
      </c>
      <c r="F44" s="42"/>
      <c r="G44" s="42"/>
      <c r="H44" s="42"/>
      <c r="I44" s="42"/>
      <c r="J44" s="32">
        <v>35400</v>
      </c>
      <c r="K44" s="32"/>
      <c r="L44" s="32"/>
      <c r="M44" s="32"/>
      <c r="N44" s="32"/>
      <c r="O44" s="32"/>
      <c r="P44" s="18">
        <f t="shared" si="2"/>
        <v>40900</v>
      </c>
      <c r="Q44"/>
      <c r="R44"/>
      <c r="S44"/>
      <c r="T44"/>
      <c r="X44" s="9">
        <f t="shared" si="14"/>
        <v>35400</v>
      </c>
      <c r="Y44" s="4">
        <f t="shared" si="4"/>
        <v>43542</v>
      </c>
      <c r="Z44" s="126">
        <f t="shared" si="15"/>
        <v>43550</v>
      </c>
      <c r="AA44" s="127"/>
      <c r="AB44" s="127"/>
      <c r="AC44" s="127"/>
      <c r="AD44" s="127"/>
      <c r="AE44" s="128"/>
      <c r="AF44" s="5">
        <f t="shared" si="11"/>
        <v>49050</v>
      </c>
      <c r="AH44">
        <v>16900</v>
      </c>
      <c r="AI44" s="4">
        <f t="shared" si="7"/>
        <v>35490</v>
      </c>
      <c r="AJ44" s="126">
        <f t="shared" si="16"/>
        <v>35500</v>
      </c>
      <c r="AK44" s="127"/>
      <c r="AL44" s="127"/>
      <c r="AM44" s="127"/>
      <c r="AN44" s="127"/>
      <c r="AO44" s="128"/>
      <c r="AP44" s="5">
        <f t="shared" si="17"/>
        <v>41000</v>
      </c>
    </row>
    <row r="45" spans="1:42" x14ac:dyDescent="0.25">
      <c r="A45" s="41" t="s">
        <v>493</v>
      </c>
      <c r="B45" s="41"/>
      <c r="C45" s="41"/>
      <c r="D45" s="41"/>
      <c r="E45" s="42" t="s">
        <v>4</v>
      </c>
      <c r="F45" s="42"/>
      <c r="G45" s="42"/>
      <c r="H45" s="42"/>
      <c r="I45" s="42"/>
      <c r="J45" s="32">
        <v>42650</v>
      </c>
      <c r="K45" s="32"/>
      <c r="L45" s="32"/>
      <c r="M45" s="32"/>
      <c r="N45" s="32"/>
      <c r="O45" s="32"/>
      <c r="P45" s="18">
        <f t="shared" si="2"/>
        <v>48150</v>
      </c>
      <c r="Q45"/>
      <c r="R45"/>
      <c r="S45"/>
      <c r="T45"/>
      <c r="X45" s="9">
        <f t="shared" si="14"/>
        <v>42650</v>
      </c>
      <c r="Y45" s="4">
        <f t="shared" si="4"/>
        <v>52459.5</v>
      </c>
      <c r="Z45" s="126">
        <f t="shared" si="15"/>
        <v>52500</v>
      </c>
      <c r="AA45" s="127"/>
      <c r="AB45" s="127"/>
      <c r="AC45" s="127"/>
      <c r="AD45" s="127"/>
      <c r="AE45" s="128"/>
      <c r="AF45" s="5">
        <f t="shared" si="11"/>
        <v>58000</v>
      </c>
      <c r="AI45" s="4">
        <f t="shared" si="7"/>
        <v>0</v>
      </c>
      <c r="AJ45" s="126">
        <f t="shared" si="16"/>
        <v>0</v>
      </c>
      <c r="AK45" s="127"/>
      <c r="AL45" s="127"/>
      <c r="AM45" s="127"/>
      <c r="AN45" s="127"/>
      <c r="AO45" s="128"/>
      <c r="AP45" s="5">
        <f t="shared" si="17"/>
        <v>5500</v>
      </c>
    </row>
    <row r="46" spans="1:42" x14ac:dyDescent="0.25">
      <c r="A46" s="41" t="s">
        <v>494</v>
      </c>
      <c r="B46" s="41"/>
      <c r="C46" s="41"/>
      <c r="D46" s="41"/>
      <c r="E46" s="42" t="s">
        <v>4</v>
      </c>
      <c r="F46" s="42"/>
      <c r="G46" s="42"/>
      <c r="H46" s="42"/>
      <c r="I46" s="42"/>
      <c r="J46" s="32">
        <v>42650</v>
      </c>
      <c r="K46" s="32"/>
      <c r="L46" s="32"/>
      <c r="M46" s="32"/>
      <c r="N46" s="32"/>
      <c r="O46" s="32"/>
      <c r="P46" s="18">
        <f t="shared" si="2"/>
        <v>48150</v>
      </c>
      <c r="Q46"/>
      <c r="R46"/>
      <c r="S46"/>
      <c r="T46"/>
      <c r="X46" s="9">
        <f t="shared" si="14"/>
        <v>42650</v>
      </c>
      <c r="Y46" s="4">
        <f t="shared" si="4"/>
        <v>52459.5</v>
      </c>
      <c r="Z46" s="126">
        <f t="shared" si="15"/>
        <v>52500</v>
      </c>
      <c r="AA46" s="127"/>
      <c r="AB46" s="127"/>
      <c r="AC46" s="127"/>
      <c r="AD46" s="127"/>
      <c r="AE46" s="128"/>
      <c r="AF46" s="5">
        <f t="shared" si="11"/>
        <v>58000</v>
      </c>
      <c r="AI46" s="4">
        <f t="shared" si="7"/>
        <v>0</v>
      </c>
      <c r="AJ46" s="126">
        <f t="shared" si="16"/>
        <v>0</v>
      </c>
      <c r="AK46" s="127"/>
      <c r="AL46" s="127"/>
      <c r="AM46" s="127"/>
      <c r="AN46" s="127"/>
      <c r="AO46" s="128"/>
      <c r="AP46" s="5">
        <f t="shared" si="17"/>
        <v>5500</v>
      </c>
    </row>
    <row r="47" spans="1:42" x14ac:dyDescent="0.25">
      <c r="A47" s="41" t="s">
        <v>495</v>
      </c>
      <c r="B47" s="41"/>
      <c r="C47" s="41"/>
      <c r="D47" s="41"/>
      <c r="E47" s="42" t="s">
        <v>4</v>
      </c>
      <c r="F47" s="42"/>
      <c r="G47" s="42"/>
      <c r="H47" s="42"/>
      <c r="I47" s="42"/>
      <c r="J47" s="32">
        <v>35400</v>
      </c>
      <c r="K47" s="32"/>
      <c r="L47" s="32"/>
      <c r="M47" s="32"/>
      <c r="N47" s="32"/>
      <c r="O47" s="32"/>
      <c r="P47" s="18">
        <f t="shared" si="2"/>
        <v>40900</v>
      </c>
      <c r="Q47"/>
      <c r="R47"/>
      <c r="S47"/>
      <c r="T47"/>
      <c r="X47" s="9">
        <f t="shared" si="14"/>
        <v>35400</v>
      </c>
      <c r="Y47" s="4">
        <f t="shared" si="4"/>
        <v>43542</v>
      </c>
      <c r="Z47" s="126">
        <f t="shared" si="15"/>
        <v>43550</v>
      </c>
      <c r="AA47" s="127"/>
      <c r="AB47" s="127"/>
      <c r="AC47" s="127"/>
      <c r="AD47" s="127"/>
      <c r="AE47" s="128"/>
      <c r="AF47" s="5">
        <f t="shared" si="11"/>
        <v>49050</v>
      </c>
      <c r="AH47">
        <v>16900</v>
      </c>
      <c r="AI47" s="4">
        <f t="shared" si="7"/>
        <v>35490</v>
      </c>
      <c r="AJ47" s="126">
        <f t="shared" si="16"/>
        <v>35500</v>
      </c>
      <c r="AK47" s="127"/>
      <c r="AL47" s="127"/>
      <c r="AM47" s="127"/>
      <c r="AN47" s="127"/>
      <c r="AO47" s="128"/>
      <c r="AP47" s="5">
        <f t="shared" si="17"/>
        <v>41000</v>
      </c>
    </row>
    <row r="48" spans="1:42" ht="15" customHeight="1" x14ac:dyDescent="0.25">
      <c r="A48" s="41" t="s">
        <v>496</v>
      </c>
      <c r="B48" s="41"/>
      <c r="C48" s="41"/>
      <c r="D48" s="41"/>
      <c r="E48" s="42" t="s">
        <v>4</v>
      </c>
      <c r="F48" s="42"/>
      <c r="G48" s="42"/>
      <c r="H48" s="42"/>
      <c r="I48" s="42"/>
      <c r="J48" s="32">
        <v>38700</v>
      </c>
      <c r="K48" s="32"/>
      <c r="L48" s="32"/>
      <c r="M48" s="32"/>
      <c r="N48" s="32"/>
      <c r="O48" s="32"/>
      <c r="P48" s="18">
        <f t="shared" si="2"/>
        <v>44200</v>
      </c>
      <c r="Q48"/>
      <c r="R48"/>
      <c r="S48"/>
      <c r="T48"/>
      <c r="X48" s="9">
        <f t="shared" si="14"/>
        <v>38700</v>
      </c>
      <c r="Y48" s="4">
        <f t="shared" si="4"/>
        <v>47601</v>
      </c>
      <c r="Z48" s="126">
        <f t="shared" si="15"/>
        <v>47650</v>
      </c>
      <c r="AA48" s="127"/>
      <c r="AB48" s="127"/>
      <c r="AC48" s="127"/>
      <c r="AD48" s="127"/>
      <c r="AE48" s="128"/>
      <c r="AF48" s="5">
        <f t="shared" si="11"/>
        <v>53150</v>
      </c>
      <c r="AH48">
        <v>18500</v>
      </c>
      <c r="AI48" s="4">
        <f t="shared" si="7"/>
        <v>38850</v>
      </c>
      <c r="AJ48" s="126">
        <f t="shared" si="16"/>
        <v>38850</v>
      </c>
      <c r="AK48" s="127"/>
      <c r="AL48" s="127"/>
      <c r="AM48" s="127"/>
      <c r="AN48" s="127"/>
      <c r="AO48" s="128"/>
      <c r="AP48" s="5">
        <f t="shared" si="17"/>
        <v>44350</v>
      </c>
    </row>
    <row r="49" spans="1:42" x14ac:dyDescent="0.25">
      <c r="A49" s="41" t="s">
        <v>497</v>
      </c>
      <c r="B49" s="41"/>
      <c r="C49" s="41"/>
      <c r="D49" s="41"/>
      <c r="E49" s="42" t="s">
        <v>4</v>
      </c>
      <c r="F49" s="42"/>
      <c r="G49" s="42"/>
      <c r="H49" s="42"/>
      <c r="I49" s="42"/>
      <c r="J49" s="32">
        <v>38700</v>
      </c>
      <c r="K49" s="32"/>
      <c r="L49" s="32"/>
      <c r="M49" s="32"/>
      <c r="N49" s="32"/>
      <c r="O49" s="32"/>
      <c r="P49" s="18">
        <f t="shared" si="2"/>
        <v>44200</v>
      </c>
      <c r="Q49"/>
      <c r="R49"/>
      <c r="S49"/>
      <c r="T49"/>
      <c r="X49" s="9">
        <f t="shared" si="14"/>
        <v>38700</v>
      </c>
      <c r="Y49" s="4">
        <f t="shared" si="4"/>
        <v>47601</v>
      </c>
      <c r="Z49" s="126">
        <f t="shared" si="15"/>
        <v>47650</v>
      </c>
      <c r="AA49" s="127"/>
      <c r="AB49" s="127"/>
      <c r="AC49" s="127"/>
      <c r="AD49" s="127"/>
      <c r="AE49" s="128"/>
      <c r="AF49" s="5">
        <f t="shared" si="11"/>
        <v>53150</v>
      </c>
      <c r="AH49">
        <v>18500</v>
      </c>
      <c r="AI49" s="4">
        <f t="shared" si="7"/>
        <v>38850</v>
      </c>
      <c r="AJ49" s="126">
        <f t="shared" si="16"/>
        <v>38850</v>
      </c>
      <c r="AK49" s="127"/>
      <c r="AL49" s="127"/>
      <c r="AM49" s="127"/>
      <c r="AN49" s="127"/>
      <c r="AO49" s="128"/>
      <c r="AP49" s="5">
        <f t="shared" si="17"/>
        <v>44350</v>
      </c>
    </row>
    <row r="50" spans="1:42" x14ac:dyDescent="0.25">
      <c r="A50" s="41" t="s">
        <v>498</v>
      </c>
      <c r="B50" s="41"/>
      <c r="C50" s="41"/>
      <c r="D50" s="41"/>
      <c r="E50" s="42" t="s">
        <v>4</v>
      </c>
      <c r="F50" s="42"/>
      <c r="G50" s="42"/>
      <c r="H50" s="42"/>
      <c r="I50" s="42"/>
      <c r="J50" s="32">
        <v>38700</v>
      </c>
      <c r="K50" s="32"/>
      <c r="L50" s="32"/>
      <c r="M50" s="32"/>
      <c r="N50" s="32"/>
      <c r="O50" s="32"/>
      <c r="P50" s="18">
        <f t="shared" si="2"/>
        <v>44200</v>
      </c>
      <c r="Q50"/>
      <c r="R50"/>
      <c r="S50"/>
      <c r="T50"/>
      <c r="X50" s="9">
        <f t="shared" si="14"/>
        <v>38700</v>
      </c>
      <c r="Y50" s="4">
        <f t="shared" si="4"/>
        <v>47601</v>
      </c>
      <c r="Z50" s="126">
        <f t="shared" si="15"/>
        <v>47650</v>
      </c>
      <c r="AA50" s="127"/>
      <c r="AB50" s="127"/>
      <c r="AC50" s="127"/>
      <c r="AD50" s="127"/>
      <c r="AE50" s="128"/>
      <c r="AF50" s="5">
        <f t="shared" si="11"/>
        <v>53150</v>
      </c>
      <c r="AH50">
        <v>18500</v>
      </c>
      <c r="AI50" s="4">
        <f t="shared" si="7"/>
        <v>38850</v>
      </c>
      <c r="AJ50" s="126">
        <f t="shared" si="16"/>
        <v>38850</v>
      </c>
      <c r="AK50" s="127"/>
      <c r="AL50" s="127"/>
      <c r="AM50" s="127"/>
      <c r="AN50" s="127"/>
      <c r="AO50" s="128"/>
      <c r="AP50" s="5">
        <f t="shared" si="17"/>
        <v>44350</v>
      </c>
    </row>
    <row r="51" spans="1:42" x14ac:dyDescent="0.25">
      <c r="A51" s="41" t="s">
        <v>499</v>
      </c>
      <c r="B51" s="41"/>
      <c r="C51" s="41"/>
      <c r="D51" s="41"/>
      <c r="E51" s="42" t="s">
        <v>4</v>
      </c>
      <c r="F51" s="42"/>
      <c r="G51" s="42"/>
      <c r="H51" s="42"/>
      <c r="I51" s="42"/>
      <c r="J51" s="32">
        <v>36600</v>
      </c>
      <c r="K51" s="32"/>
      <c r="L51" s="32"/>
      <c r="M51" s="32"/>
      <c r="N51" s="32"/>
      <c r="O51" s="32"/>
      <c r="P51" s="18">
        <f t="shared" si="2"/>
        <v>42100</v>
      </c>
      <c r="Q51"/>
      <c r="R51"/>
      <c r="S51"/>
      <c r="T51"/>
      <c r="X51" s="9">
        <f t="shared" si="14"/>
        <v>36600</v>
      </c>
      <c r="Y51" s="4">
        <f t="shared" si="4"/>
        <v>45018</v>
      </c>
      <c r="Z51" s="126">
        <f t="shared" si="15"/>
        <v>45050</v>
      </c>
      <c r="AA51" s="127"/>
      <c r="AB51" s="127"/>
      <c r="AC51" s="127"/>
      <c r="AD51" s="127"/>
      <c r="AE51" s="128"/>
      <c r="AF51" s="5">
        <f t="shared" si="11"/>
        <v>50550</v>
      </c>
      <c r="AH51">
        <v>17500</v>
      </c>
      <c r="AI51" s="4">
        <f t="shared" si="7"/>
        <v>36750</v>
      </c>
      <c r="AJ51" s="126">
        <f t="shared" si="16"/>
        <v>36750</v>
      </c>
      <c r="AK51" s="127"/>
      <c r="AL51" s="127"/>
      <c r="AM51" s="127"/>
      <c r="AN51" s="127"/>
      <c r="AO51" s="128"/>
      <c r="AP51" s="5">
        <f t="shared" si="17"/>
        <v>42250</v>
      </c>
    </row>
    <row r="52" spans="1:42" x14ac:dyDescent="0.25">
      <c r="A52" s="41" t="s">
        <v>500</v>
      </c>
      <c r="B52" s="41"/>
      <c r="C52" s="41"/>
      <c r="D52" s="41"/>
      <c r="E52" s="42" t="s">
        <v>4</v>
      </c>
      <c r="F52" s="42"/>
      <c r="G52" s="42"/>
      <c r="H52" s="42"/>
      <c r="I52" s="42"/>
      <c r="J52" s="32">
        <v>36600</v>
      </c>
      <c r="K52" s="32"/>
      <c r="L52" s="32"/>
      <c r="M52" s="32"/>
      <c r="N52" s="32"/>
      <c r="O52" s="32"/>
      <c r="P52" s="18">
        <f t="shared" si="2"/>
        <v>42100</v>
      </c>
      <c r="Q52"/>
      <c r="R52"/>
      <c r="S52"/>
      <c r="T52"/>
      <c r="X52" s="9">
        <f t="shared" si="14"/>
        <v>36600</v>
      </c>
      <c r="Y52" s="4">
        <f t="shared" si="4"/>
        <v>45018</v>
      </c>
      <c r="Z52" s="126">
        <f t="shared" si="15"/>
        <v>45050</v>
      </c>
      <c r="AA52" s="127"/>
      <c r="AB52" s="127"/>
      <c r="AC52" s="127"/>
      <c r="AD52" s="127"/>
      <c r="AE52" s="128"/>
      <c r="AF52" s="5">
        <f t="shared" si="11"/>
        <v>50550</v>
      </c>
      <c r="AH52">
        <v>17500</v>
      </c>
      <c r="AI52" s="4">
        <f t="shared" si="7"/>
        <v>36750</v>
      </c>
      <c r="AJ52" s="126">
        <f t="shared" si="16"/>
        <v>36750</v>
      </c>
      <c r="AK52" s="127"/>
      <c r="AL52" s="127"/>
      <c r="AM52" s="127"/>
      <c r="AN52" s="127"/>
      <c r="AO52" s="128"/>
      <c r="AP52" s="5">
        <f t="shared" si="17"/>
        <v>42250</v>
      </c>
    </row>
    <row r="53" spans="1:42" x14ac:dyDescent="0.25">
      <c r="A53" s="41" t="s">
        <v>502</v>
      </c>
      <c r="B53" s="41"/>
      <c r="C53" s="41"/>
      <c r="D53" s="41"/>
      <c r="E53" s="42" t="s">
        <v>4</v>
      </c>
      <c r="F53" s="42"/>
      <c r="G53" s="42"/>
      <c r="H53" s="42"/>
      <c r="I53" s="42"/>
      <c r="J53" s="32">
        <v>35400</v>
      </c>
      <c r="K53" s="32"/>
      <c r="L53" s="32"/>
      <c r="M53" s="32"/>
      <c r="N53" s="32"/>
      <c r="O53" s="32"/>
      <c r="P53" s="18">
        <f t="shared" si="2"/>
        <v>40900</v>
      </c>
      <c r="Q53"/>
      <c r="R53"/>
      <c r="S53"/>
      <c r="T53"/>
      <c r="X53" s="9">
        <f t="shared" si="14"/>
        <v>35400</v>
      </c>
      <c r="Y53" s="4">
        <f t="shared" si="4"/>
        <v>43542</v>
      </c>
      <c r="Z53" s="126">
        <f t="shared" si="15"/>
        <v>43550</v>
      </c>
      <c r="AA53" s="127"/>
      <c r="AB53" s="127"/>
      <c r="AC53" s="127"/>
      <c r="AD53" s="127"/>
      <c r="AE53" s="128"/>
      <c r="AF53" s="5">
        <f t="shared" si="11"/>
        <v>49050</v>
      </c>
      <c r="AI53" s="4">
        <f t="shared" si="7"/>
        <v>0</v>
      </c>
      <c r="AJ53" s="126">
        <f t="shared" si="16"/>
        <v>0</v>
      </c>
      <c r="AK53" s="127"/>
      <c r="AL53" s="127"/>
      <c r="AM53" s="127"/>
      <c r="AN53" s="127"/>
      <c r="AO53" s="128"/>
      <c r="AP53" s="5">
        <f t="shared" si="17"/>
        <v>5500</v>
      </c>
    </row>
    <row r="54" spans="1:42" x14ac:dyDescent="0.25">
      <c r="A54" s="41" t="s">
        <v>501</v>
      </c>
      <c r="B54" s="41"/>
      <c r="C54" s="41"/>
      <c r="D54" s="41"/>
      <c r="E54" s="42" t="s">
        <v>4</v>
      </c>
      <c r="F54" s="42"/>
      <c r="G54" s="42"/>
      <c r="H54" s="42"/>
      <c r="I54" s="42"/>
      <c r="J54" s="32">
        <v>36600</v>
      </c>
      <c r="K54" s="32"/>
      <c r="L54" s="32"/>
      <c r="M54" s="32"/>
      <c r="N54" s="32"/>
      <c r="O54" s="32"/>
      <c r="P54" s="18">
        <f t="shared" si="2"/>
        <v>42100</v>
      </c>
      <c r="Q54"/>
      <c r="R54"/>
      <c r="S54"/>
      <c r="T54"/>
      <c r="X54" s="9">
        <f t="shared" si="14"/>
        <v>36600</v>
      </c>
      <c r="Y54" s="4">
        <f t="shared" si="4"/>
        <v>45018</v>
      </c>
      <c r="Z54" s="126">
        <f t="shared" si="15"/>
        <v>45050</v>
      </c>
      <c r="AA54" s="127"/>
      <c r="AB54" s="127"/>
      <c r="AC54" s="127"/>
      <c r="AD54" s="127"/>
      <c r="AE54" s="128"/>
      <c r="AF54" s="5">
        <f t="shared" si="11"/>
        <v>50550</v>
      </c>
      <c r="AH54">
        <v>17500</v>
      </c>
      <c r="AI54" s="4">
        <f t="shared" si="7"/>
        <v>36750</v>
      </c>
      <c r="AJ54" s="126">
        <f t="shared" si="16"/>
        <v>36750</v>
      </c>
      <c r="AK54" s="127"/>
      <c r="AL54" s="127"/>
      <c r="AM54" s="127"/>
      <c r="AN54" s="127"/>
      <c r="AO54" s="128"/>
      <c r="AP54" s="5">
        <f t="shared" si="17"/>
        <v>42250</v>
      </c>
    </row>
    <row r="55" spans="1:42" x14ac:dyDescent="0.25">
      <c r="A55" s="41" t="s">
        <v>437</v>
      </c>
      <c r="B55" s="41"/>
      <c r="C55" s="41"/>
      <c r="D55" s="41"/>
      <c r="E55" s="42" t="s">
        <v>4</v>
      </c>
      <c r="F55" s="42"/>
      <c r="G55" s="42"/>
      <c r="H55" s="42"/>
      <c r="I55" s="42"/>
      <c r="J55" s="32">
        <v>36600</v>
      </c>
      <c r="K55" s="32"/>
      <c r="L55" s="32"/>
      <c r="M55" s="32"/>
      <c r="N55" s="32"/>
      <c r="O55" s="32"/>
      <c r="P55" s="18">
        <f t="shared" si="2"/>
        <v>42100</v>
      </c>
      <c r="Q55"/>
      <c r="R55"/>
      <c r="S55"/>
      <c r="T55"/>
      <c r="X55" s="9">
        <f t="shared" si="14"/>
        <v>36600</v>
      </c>
      <c r="Y55" s="4">
        <f t="shared" si="4"/>
        <v>45018</v>
      </c>
      <c r="Z55" s="126">
        <f t="shared" si="15"/>
        <v>45050</v>
      </c>
      <c r="AA55" s="127"/>
      <c r="AB55" s="127"/>
      <c r="AC55" s="127"/>
      <c r="AD55" s="127"/>
      <c r="AE55" s="128"/>
      <c r="AF55" s="5">
        <f t="shared" si="11"/>
        <v>50550</v>
      </c>
      <c r="AI55" s="4">
        <f t="shared" si="7"/>
        <v>0</v>
      </c>
      <c r="AJ55" s="126">
        <f t="shared" si="16"/>
        <v>0</v>
      </c>
      <c r="AK55" s="127"/>
      <c r="AL55" s="127"/>
      <c r="AM55" s="127"/>
      <c r="AN55" s="127"/>
      <c r="AO55" s="128"/>
      <c r="AP55" s="5">
        <f t="shared" si="17"/>
        <v>5500</v>
      </c>
    </row>
    <row r="56" spans="1:42" x14ac:dyDescent="0.25">
      <c r="A56" s="41" t="s">
        <v>65</v>
      </c>
      <c r="B56" s="41"/>
      <c r="C56" s="41"/>
      <c r="D56" s="41"/>
      <c r="E56" s="42" t="s">
        <v>4</v>
      </c>
      <c r="F56" s="42"/>
      <c r="G56" s="42"/>
      <c r="H56" s="42"/>
      <c r="I56" s="42"/>
      <c r="J56" s="32">
        <v>35400</v>
      </c>
      <c r="K56" s="32"/>
      <c r="L56" s="32"/>
      <c r="M56" s="32"/>
      <c r="N56" s="32"/>
      <c r="O56" s="32"/>
      <c r="P56" s="18">
        <f t="shared" si="2"/>
        <v>40900</v>
      </c>
      <c r="Q56"/>
      <c r="R56"/>
      <c r="S56"/>
      <c r="T56"/>
      <c r="X56" s="9">
        <f t="shared" si="14"/>
        <v>35400</v>
      </c>
      <c r="Y56" s="4">
        <f t="shared" si="4"/>
        <v>43542</v>
      </c>
      <c r="Z56" s="126">
        <f t="shared" si="15"/>
        <v>43550</v>
      </c>
      <c r="AA56" s="127"/>
      <c r="AB56" s="127"/>
      <c r="AC56" s="127"/>
      <c r="AD56" s="127"/>
      <c r="AE56" s="128"/>
      <c r="AF56" s="5">
        <f t="shared" si="11"/>
        <v>49050</v>
      </c>
      <c r="AI56" s="4">
        <f t="shared" si="7"/>
        <v>0</v>
      </c>
      <c r="AJ56" s="126">
        <f t="shared" si="16"/>
        <v>0</v>
      </c>
      <c r="AK56" s="127"/>
      <c r="AL56" s="127"/>
      <c r="AM56" s="127"/>
      <c r="AN56" s="127"/>
      <c r="AO56" s="128"/>
      <c r="AP56" s="5">
        <f t="shared" si="17"/>
        <v>5500</v>
      </c>
    </row>
    <row r="57" spans="1:42" x14ac:dyDescent="0.25">
      <c r="A57" s="41" t="s">
        <v>503</v>
      </c>
      <c r="B57" s="41"/>
      <c r="C57" s="41"/>
      <c r="D57" s="41"/>
      <c r="E57" s="42" t="s">
        <v>4</v>
      </c>
      <c r="F57" s="42"/>
      <c r="G57" s="42"/>
      <c r="H57" s="42"/>
      <c r="I57" s="42"/>
      <c r="J57" s="32">
        <v>36600</v>
      </c>
      <c r="K57" s="32"/>
      <c r="L57" s="32"/>
      <c r="M57" s="32"/>
      <c r="N57" s="32"/>
      <c r="O57" s="32"/>
      <c r="P57" s="18">
        <f t="shared" si="2"/>
        <v>42100</v>
      </c>
      <c r="Q57"/>
      <c r="R57"/>
      <c r="S57"/>
      <c r="T57"/>
      <c r="X57" s="9">
        <f t="shared" si="14"/>
        <v>36600</v>
      </c>
      <c r="Y57" s="4">
        <f t="shared" si="4"/>
        <v>45018</v>
      </c>
      <c r="Z57" s="126">
        <f t="shared" si="15"/>
        <v>45050</v>
      </c>
      <c r="AA57" s="127"/>
      <c r="AB57" s="127"/>
      <c r="AC57" s="127"/>
      <c r="AD57" s="127"/>
      <c r="AE57" s="128"/>
      <c r="AF57" s="5">
        <f t="shared" si="11"/>
        <v>50550</v>
      </c>
      <c r="AI57" s="4">
        <f t="shared" si="7"/>
        <v>0</v>
      </c>
      <c r="AJ57" s="126">
        <f t="shared" si="16"/>
        <v>0</v>
      </c>
      <c r="AK57" s="127"/>
      <c r="AL57" s="127"/>
      <c r="AM57" s="127"/>
      <c r="AN57" s="127"/>
      <c r="AO57" s="128"/>
      <c r="AP57" s="5">
        <f t="shared" si="17"/>
        <v>5500</v>
      </c>
    </row>
    <row r="58" spans="1:42" x14ac:dyDescent="0.25">
      <c r="A58" s="41" t="s">
        <v>66</v>
      </c>
      <c r="B58" s="41"/>
      <c r="C58" s="41"/>
      <c r="D58" s="41"/>
      <c r="E58" s="42" t="s">
        <v>4</v>
      </c>
      <c r="F58" s="42"/>
      <c r="G58" s="42"/>
      <c r="H58" s="42"/>
      <c r="I58" s="42"/>
      <c r="J58" s="32">
        <v>38700</v>
      </c>
      <c r="K58" s="32"/>
      <c r="L58" s="32"/>
      <c r="M58" s="32"/>
      <c r="N58" s="32"/>
      <c r="O58" s="32"/>
      <c r="P58" s="18">
        <f t="shared" si="2"/>
        <v>44200</v>
      </c>
      <c r="Q58"/>
      <c r="R58"/>
      <c r="S58"/>
      <c r="T58"/>
      <c r="X58" s="9">
        <f t="shared" si="14"/>
        <v>38700</v>
      </c>
      <c r="Y58" s="4">
        <f t="shared" si="4"/>
        <v>47601</v>
      </c>
      <c r="Z58" s="126">
        <f t="shared" si="15"/>
        <v>47650</v>
      </c>
      <c r="AA58" s="127"/>
      <c r="AB58" s="127"/>
      <c r="AC58" s="127"/>
      <c r="AD58" s="127"/>
      <c r="AE58" s="128"/>
      <c r="AF58" s="5">
        <f t="shared" si="11"/>
        <v>53150</v>
      </c>
      <c r="AH58">
        <v>18500</v>
      </c>
      <c r="AI58" s="4">
        <f t="shared" si="7"/>
        <v>38850</v>
      </c>
      <c r="AJ58" s="126">
        <f t="shared" si="16"/>
        <v>38850</v>
      </c>
      <c r="AK58" s="127"/>
      <c r="AL58" s="127"/>
      <c r="AM58" s="127"/>
      <c r="AN58" s="127"/>
      <c r="AO58" s="128"/>
      <c r="AP58" s="5">
        <f t="shared" si="17"/>
        <v>44350</v>
      </c>
    </row>
    <row r="59" spans="1:42" x14ac:dyDescent="0.25">
      <c r="A59" s="41" t="s">
        <v>68</v>
      </c>
      <c r="B59" s="41"/>
      <c r="C59" s="41"/>
      <c r="D59" s="41"/>
      <c r="E59" s="42" t="s">
        <v>4</v>
      </c>
      <c r="F59" s="42"/>
      <c r="G59" s="42"/>
      <c r="H59" s="42"/>
      <c r="I59" s="42"/>
      <c r="J59" s="32">
        <v>38700</v>
      </c>
      <c r="K59" s="32"/>
      <c r="L59" s="32"/>
      <c r="M59" s="32"/>
      <c r="N59" s="32"/>
      <c r="O59" s="32"/>
      <c r="P59" s="18">
        <f t="shared" si="2"/>
        <v>44200</v>
      </c>
      <c r="Q59"/>
      <c r="R59"/>
      <c r="S59"/>
      <c r="T59"/>
      <c r="X59" s="9">
        <f t="shared" si="14"/>
        <v>38700</v>
      </c>
      <c r="Y59" s="4">
        <f t="shared" si="4"/>
        <v>47601</v>
      </c>
      <c r="Z59" s="126">
        <f t="shared" si="15"/>
        <v>47650</v>
      </c>
      <c r="AA59" s="127"/>
      <c r="AB59" s="127"/>
      <c r="AC59" s="127"/>
      <c r="AD59" s="127"/>
      <c r="AE59" s="128"/>
      <c r="AF59" s="5">
        <f t="shared" si="11"/>
        <v>53150</v>
      </c>
      <c r="AH59">
        <v>18500</v>
      </c>
      <c r="AI59" s="4">
        <f t="shared" si="7"/>
        <v>38850</v>
      </c>
      <c r="AJ59" s="126">
        <f t="shared" si="16"/>
        <v>38850</v>
      </c>
      <c r="AK59" s="127"/>
      <c r="AL59" s="127"/>
      <c r="AM59" s="127"/>
      <c r="AN59" s="127"/>
      <c r="AO59" s="128"/>
      <c r="AP59" s="5">
        <f t="shared" si="17"/>
        <v>44350</v>
      </c>
    </row>
    <row r="60" spans="1:42" x14ac:dyDescent="0.25">
      <c r="A60" s="41" t="s">
        <v>69</v>
      </c>
      <c r="B60" s="41"/>
      <c r="C60" s="41"/>
      <c r="D60" s="41"/>
      <c r="E60" s="42" t="s">
        <v>4</v>
      </c>
      <c r="F60" s="42"/>
      <c r="G60" s="42"/>
      <c r="H60" s="42"/>
      <c r="I60" s="42"/>
      <c r="J60" s="32">
        <v>36600</v>
      </c>
      <c r="K60" s="32"/>
      <c r="L60" s="32"/>
      <c r="M60" s="32"/>
      <c r="N60" s="32"/>
      <c r="O60" s="32"/>
      <c r="P60" s="18">
        <f t="shared" si="2"/>
        <v>42100</v>
      </c>
      <c r="Q60"/>
      <c r="R60"/>
      <c r="S60"/>
      <c r="T60"/>
      <c r="X60" s="9">
        <f t="shared" si="14"/>
        <v>36600</v>
      </c>
      <c r="Y60" s="4">
        <f t="shared" si="4"/>
        <v>45018</v>
      </c>
      <c r="Z60" s="126">
        <f t="shared" si="15"/>
        <v>45050</v>
      </c>
      <c r="AA60" s="127"/>
      <c r="AB60" s="127"/>
      <c r="AC60" s="127"/>
      <c r="AD60" s="127"/>
      <c r="AE60" s="128"/>
      <c r="AF60" s="5">
        <f t="shared" si="11"/>
        <v>50550</v>
      </c>
      <c r="AH60">
        <v>17500</v>
      </c>
      <c r="AI60" s="4">
        <f t="shared" si="7"/>
        <v>36750</v>
      </c>
      <c r="AJ60" s="126">
        <f t="shared" si="16"/>
        <v>36750</v>
      </c>
      <c r="AK60" s="127"/>
      <c r="AL60" s="127"/>
      <c r="AM60" s="127"/>
      <c r="AN60" s="127"/>
      <c r="AO60" s="128"/>
      <c r="AP60" s="5">
        <f t="shared" si="17"/>
        <v>42250</v>
      </c>
    </row>
    <row r="61" spans="1:42" x14ac:dyDescent="0.25">
      <c r="A61" s="41" t="s">
        <v>504</v>
      </c>
      <c r="B61" s="41"/>
      <c r="C61" s="41"/>
      <c r="D61" s="41"/>
      <c r="E61" s="42" t="s">
        <v>4</v>
      </c>
      <c r="F61" s="42"/>
      <c r="G61" s="42"/>
      <c r="H61" s="42"/>
      <c r="I61" s="42"/>
      <c r="J61" s="32">
        <v>36600</v>
      </c>
      <c r="K61" s="32"/>
      <c r="L61" s="32"/>
      <c r="M61" s="32"/>
      <c r="N61" s="32"/>
      <c r="O61" s="32"/>
      <c r="P61" s="18">
        <f t="shared" si="2"/>
        <v>42100</v>
      </c>
      <c r="Q61"/>
      <c r="R61"/>
      <c r="S61"/>
      <c r="T61"/>
      <c r="X61" s="9">
        <f t="shared" si="14"/>
        <v>36600</v>
      </c>
      <c r="Y61" s="4">
        <f t="shared" si="4"/>
        <v>45018</v>
      </c>
      <c r="Z61" s="126">
        <f t="shared" si="15"/>
        <v>45050</v>
      </c>
      <c r="AA61" s="127"/>
      <c r="AB61" s="127"/>
      <c r="AC61" s="127"/>
      <c r="AD61" s="127"/>
      <c r="AE61" s="128"/>
      <c r="AF61" s="5">
        <f t="shared" si="11"/>
        <v>50550</v>
      </c>
      <c r="AH61">
        <v>17500</v>
      </c>
      <c r="AI61" s="4">
        <f t="shared" si="7"/>
        <v>36750</v>
      </c>
      <c r="AJ61" s="126">
        <f t="shared" si="16"/>
        <v>36750</v>
      </c>
      <c r="AK61" s="127"/>
      <c r="AL61" s="127"/>
      <c r="AM61" s="127"/>
      <c r="AN61" s="127"/>
      <c r="AO61" s="128"/>
      <c r="AP61" s="5">
        <f t="shared" si="17"/>
        <v>42250</v>
      </c>
    </row>
    <row r="62" spans="1:42" x14ac:dyDescent="0.25">
      <c r="A62" s="41" t="s">
        <v>79</v>
      </c>
      <c r="B62" s="41"/>
      <c r="C62" s="41"/>
      <c r="D62" s="41"/>
      <c r="E62" s="42" t="s">
        <v>4</v>
      </c>
      <c r="F62" s="42"/>
      <c r="G62" s="42"/>
      <c r="H62" s="42"/>
      <c r="I62" s="42"/>
      <c r="J62" s="32">
        <v>36450</v>
      </c>
      <c r="K62" s="32"/>
      <c r="L62" s="32"/>
      <c r="M62" s="32"/>
      <c r="N62" s="32"/>
      <c r="O62" s="32"/>
      <c r="P62" s="18">
        <f t="shared" si="2"/>
        <v>41950</v>
      </c>
      <c r="Q62"/>
      <c r="R62"/>
      <c r="S62"/>
      <c r="T62"/>
      <c r="X62" s="9">
        <f t="shared" si="14"/>
        <v>36450</v>
      </c>
      <c r="Y62" s="4">
        <f t="shared" si="4"/>
        <v>44833.5</v>
      </c>
      <c r="Z62" s="126">
        <f t="shared" si="15"/>
        <v>44850</v>
      </c>
      <c r="AA62" s="127"/>
      <c r="AB62" s="127"/>
      <c r="AC62" s="127"/>
      <c r="AD62" s="127"/>
      <c r="AE62" s="128"/>
      <c r="AF62" s="5">
        <f t="shared" si="11"/>
        <v>50350</v>
      </c>
      <c r="AH62">
        <v>17400</v>
      </c>
      <c r="AI62" s="4">
        <f t="shared" si="7"/>
        <v>36540</v>
      </c>
      <c r="AJ62" s="126">
        <f t="shared" si="16"/>
        <v>36550</v>
      </c>
      <c r="AK62" s="127"/>
      <c r="AL62" s="127"/>
      <c r="AM62" s="127"/>
      <c r="AN62" s="127"/>
      <c r="AO62" s="128"/>
      <c r="AP62" s="5">
        <f t="shared" si="17"/>
        <v>42050</v>
      </c>
    </row>
    <row r="63" spans="1:42" x14ac:dyDescent="0.25">
      <c r="A63" s="41" t="s">
        <v>81</v>
      </c>
      <c r="B63" s="41"/>
      <c r="C63" s="41"/>
      <c r="D63" s="41"/>
      <c r="E63" s="42" t="s">
        <v>4</v>
      </c>
      <c r="F63" s="42"/>
      <c r="G63" s="42"/>
      <c r="H63" s="42"/>
      <c r="I63" s="42"/>
      <c r="J63" s="32">
        <v>36600</v>
      </c>
      <c r="K63" s="32"/>
      <c r="L63" s="32"/>
      <c r="M63" s="32"/>
      <c r="N63" s="32"/>
      <c r="O63" s="32"/>
      <c r="P63" s="18">
        <f t="shared" si="2"/>
        <v>42100</v>
      </c>
      <c r="Q63"/>
      <c r="R63"/>
      <c r="S63"/>
      <c r="T63"/>
      <c r="X63" s="9">
        <f t="shared" si="14"/>
        <v>36600</v>
      </c>
      <c r="Y63" s="4">
        <f t="shared" si="4"/>
        <v>45018</v>
      </c>
      <c r="Z63" s="126">
        <f t="shared" si="15"/>
        <v>45050</v>
      </c>
      <c r="AA63" s="127"/>
      <c r="AB63" s="127"/>
      <c r="AC63" s="127"/>
      <c r="AD63" s="127"/>
      <c r="AE63" s="128"/>
      <c r="AF63" s="5">
        <f t="shared" si="11"/>
        <v>50550</v>
      </c>
      <c r="AH63">
        <v>17500</v>
      </c>
      <c r="AI63" s="4">
        <f t="shared" si="7"/>
        <v>36750</v>
      </c>
      <c r="AJ63" s="126">
        <f t="shared" si="16"/>
        <v>36750</v>
      </c>
      <c r="AK63" s="127"/>
      <c r="AL63" s="127"/>
      <c r="AM63" s="127"/>
      <c r="AN63" s="127"/>
      <c r="AO63" s="128"/>
      <c r="AP63" s="5">
        <f t="shared" si="17"/>
        <v>42250</v>
      </c>
    </row>
    <row r="64" spans="1:42" ht="45.75" customHeight="1" x14ac:dyDescent="0.25">
      <c r="A64" s="39" t="s">
        <v>473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9"/>
      <c r="R64" s="4"/>
      <c r="S64" s="4"/>
      <c r="T64" s="4"/>
    </row>
    <row r="65" spans="1:42" x14ac:dyDescent="0.25">
      <c r="A65" s="41" t="s">
        <v>23</v>
      </c>
      <c r="B65" s="41"/>
      <c r="C65" s="41"/>
      <c r="D65" s="41"/>
      <c r="E65" s="42" t="s">
        <v>7</v>
      </c>
      <c r="F65" s="42"/>
      <c r="G65" s="42"/>
      <c r="H65" s="42"/>
      <c r="I65" s="42"/>
      <c r="J65" s="32">
        <v>45000</v>
      </c>
      <c r="K65" s="32"/>
      <c r="L65" s="32"/>
      <c r="M65" s="32"/>
      <c r="N65" s="32"/>
      <c r="O65" s="32"/>
      <c r="P65" s="18">
        <f>J65+4000+1500</f>
        <v>50500</v>
      </c>
      <c r="Q65"/>
      <c r="R65"/>
      <c r="S65"/>
      <c r="T65"/>
      <c r="X65" s="9">
        <v>36550</v>
      </c>
      <c r="Y65" s="4">
        <f t="shared" si="4"/>
        <v>44956.5</v>
      </c>
      <c r="Z65" s="126">
        <f t="shared" ref="Z65" si="18">ROUNDUP(Y65/50,0)*50</f>
        <v>45000</v>
      </c>
      <c r="AA65" s="127"/>
      <c r="AB65" s="127"/>
      <c r="AC65" s="127"/>
      <c r="AD65" s="127"/>
      <c r="AE65" s="128"/>
      <c r="AF65" s="5">
        <f t="shared" ref="AF65" si="19">Z65+5500</f>
        <v>50500</v>
      </c>
      <c r="AH65">
        <v>20050</v>
      </c>
      <c r="AI65" s="4">
        <f t="shared" si="7"/>
        <v>42105</v>
      </c>
      <c r="AJ65" s="126">
        <f t="shared" ref="AJ65" si="20">ROUNDUP(AI65/50,0)*50</f>
        <v>42150</v>
      </c>
      <c r="AK65" s="127"/>
      <c r="AL65" s="127"/>
      <c r="AM65" s="127"/>
      <c r="AN65" s="127"/>
      <c r="AO65" s="128"/>
      <c r="AP65" s="5">
        <f t="shared" ref="AP65" si="21">AJ65+5500</f>
        <v>47650</v>
      </c>
    </row>
    <row r="66" spans="1:42" x14ac:dyDescent="0.25">
      <c r="A66" s="41" t="s">
        <v>24</v>
      </c>
      <c r="B66" s="41"/>
      <c r="C66" s="41"/>
      <c r="D66" s="41"/>
      <c r="E66" s="42" t="s">
        <v>7</v>
      </c>
      <c r="F66" s="42"/>
      <c r="G66" s="42"/>
      <c r="H66" s="42"/>
      <c r="I66" s="42"/>
      <c r="J66" s="32">
        <v>45000</v>
      </c>
      <c r="K66" s="32"/>
      <c r="L66" s="32"/>
      <c r="M66" s="32"/>
      <c r="N66" s="32"/>
      <c r="O66" s="32"/>
      <c r="P66" s="18">
        <f t="shared" ref="P66:P116" si="22">J66+4000+1500</f>
        <v>50500</v>
      </c>
      <c r="Q66"/>
      <c r="R66"/>
      <c r="S66"/>
      <c r="T66"/>
      <c r="X66" s="9">
        <v>36550</v>
      </c>
      <c r="Y66" s="4">
        <f t="shared" si="4"/>
        <v>44956.5</v>
      </c>
      <c r="Z66" s="126">
        <f t="shared" ref="Z66:Z116" si="23">ROUNDUP(Y66/50,0)*50</f>
        <v>45000</v>
      </c>
      <c r="AA66" s="127"/>
      <c r="AB66" s="127"/>
      <c r="AC66" s="127"/>
      <c r="AD66" s="127"/>
      <c r="AE66" s="128"/>
      <c r="AF66" s="5">
        <f t="shared" ref="AF66:AF116" si="24">Z66+5500</f>
        <v>50500</v>
      </c>
      <c r="AH66">
        <v>20050</v>
      </c>
      <c r="AI66" s="4">
        <f t="shared" si="7"/>
        <v>42105</v>
      </c>
      <c r="AJ66" s="126">
        <f t="shared" ref="AJ66:AJ116" si="25">ROUNDUP(AI66/50,0)*50</f>
        <v>42150</v>
      </c>
      <c r="AK66" s="127"/>
      <c r="AL66" s="127"/>
      <c r="AM66" s="127"/>
      <c r="AN66" s="127"/>
      <c r="AO66" s="128"/>
      <c r="AP66" s="5">
        <f t="shared" ref="AP66:AP116" si="26">AJ66+5500</f>
        <v>47650</v>
      </c>
    </row>
    <row r="67" spans="1:42" x14ac:dyDescent="0.25">
      <c r="A67" s="41" t="s">
        <v>418</v>
      </c>
      <c r="B67" s="41"/>
      <c r="C67" s="41"/>
      <c r="D67" s="41"/>
      <c r="E67" s="42" t="s">
        <v>7</v>
      </c>
      <c r="F67" s="42"/>
      <c r="G67" s="42"/>
      <c r="H67" s="42"/>
      <c r="I67" s="42"/>
      <c r="J67" s="32">
        <v>48550</v>
      </c>
      <c r="K67" s="32"/>
      <c r="L67" s="32"/>
      <c r="M67" s="32"/>
      <c r="N67" s="32"/>
      <c r="O67" s="32"/>
      <c r="P67" s="18">
        <f t="shared" si="22"/>
        <v>54050</v>
      </c>
      <c r="Q67"/>
      <c r="R67"/>
      <c r="S67"/>
      <c r="T67"/>
      <c r="X67" s="9">
        <v>39450</v>
      </c>
      <c r="Y67" s="4">
        <f t="shared" si="4"/>
        <v>48523.5</v>
      </c>
      <c r="Z67" s="126">
        <f t="shared" si="23"/>
        <v>48550</v>
      </c>
      <c r="AA67" s="127"/>
      <c r="AB67" s="127"/>
      <c r="AC67" s="127"/>
      <c r="AD67" s="127"/>
      <c r="AE67" s="128"/>
      <c r="AF67" s="5">
        <f t="shared" si="24"/>
        <v>54050</v>
      </c>
      <c r="AH67">
        <v>23200</v>
      </c>
      <c r="AI67" s="4">
        <f t="shared" si="7"/>
        <v>48720</v>
      </c>
      <c r="AJ67" s="126">
        <f t="shared" si="25"/>
        <v>48750</v>
      </c>
      <c r="AK67" s="127"/>
      <c r="AL67" s="127"/>
      <c r="AM67" s="127"/>
      <c r="AN67" s="127"/>
      <c r="AO67" s="128"/>
      <c r="AP67" s="5">
        <f t="shared" si="26"/>
        <v>54250</v>
      </c>
    </row>
    <row r="68" spans="1:42" x14ac:dyDescent="0.25">
      <c r="A68" s="41" t="s">
        <v>25</v>
      </c>
      <c r="B68" s="41"/>
      <c r="C68" s="41"/>
      <c r="D68" s="41"/>
      <c r="E68" s="42" t="s">
        <v>7</v>
      </c>
      <c r="F68" s="42"/>
      <c r="G68" s="42"/>
      <c r="H68" s="42"/>
      <c r="I68" s="42"/>
      <c r="J68" s="32">
        <v>45000</v>
      </c>
      <c r="K68" s="32"/>
      <c r="L68" s="32"/>
      <c r="M68" s="32"/>
      <c r="N68" s="32"/>
      <c r="O68" s="32"/>
      <c r="P68" s="18">
        <f t="shared" si="22"/>
        <v>50500</v>
      </c>
      <c r="Q68"/>
      <c r="R68"/>
      <c r="S68"/>
      <c r="T68"/>
      <c r="X68" s="9">
        <v>36550</v>
      </c>
      <c r="Y68" s="4">
        <f t="shared" si="4"/>
        <v>44956.5</v>
      </c>
      <c r="Z68" s="126">
        <f t="shared" si="23"/>
        <v>45000</v>
      </c>
      <c r="AA68" s="127"/>
      <c r="AB68" s="127"/>
      <c r="AC68" s="127"/>
      <c r="AD68" s="127"/>
      <c r="AE68" s="128"/>
      <c r="AF68" s="5">
        <f t="shared" si="24"/>
        <v>50500</v>
      </c>
      <c r="AH68">
        <v>21500</v>
      </c>
      <c r="AI68" s="4">
        <f t="shared" si="7"/>
        <v>45150</v>
      </c>
      <c r="AJ68" s="126">
        <f t="shared" si="25"/>
        <v>45150</v>
      </c>
      <c r="AK68" s="127"/>
      <c r="AL68" s="127"/>
      <c r="AM68" s="127"/>
      <c r="AN68" s="127"/>
      <c r="AO68" s="128"/>
      <c r="AP68" s="5">
        <f t="shared" si="26"/>
        <v>50650</v>
      </c>
    </row>
    <row r="69" spans="1:42" x14ac:dyDescent="0.25">
      <c r="A69" s="41" t="s">
        <v>26</v>
      </c>
      <c r="B69" s="41"/>
      <c r="C69" s="41"/>
      <c r="D69" s="41"/>
      <c r="E69" s="42" t="s">
        <v>7</v>
      </c>
      <c r="F69" s="42"/>
      <c r="G69" s="42"/>
      <c r="H69" s="42"/>
      <c r="I69" s="42"/>
      <c r="J69" s="32">
        <v>48550</v>
      </c>
      <c r="K69" s="32"/>
      <c r="L69" s="32"/>
      <c r="M69" s="32"/>
      <c r="N69" s="32"/>
      <c r="O69" s="32"/>
      <c r="P69" s="18">
        <f t="shared" si="22"/>
        <v>54050</v>
      </c>
      <c r="Q69"/>
      <c r="R69"/>
      <c r="S69"/>
      <c r="T69"/>
      <c r="X69" s="9">
        <v>39450</v>
      </c>
      <c r="Y69" s="4">
        <f t="shared" si="4"/>
        <v>48523.5</v>
      </c>
      <c r="Z69" s="126">
        <f t="shared" si="23"/>
        <v>48550</v>
      </c>
      <c r="AA69" s="127"/>
      <c r="AB69" s="127"/>
      <c r="AC69" s="127"/>
      <c r="AD69" s="127"/>
      <c r="AE69" s="128"/>
      <c r="AF69" s="5">
        <f t="shared" si="24"/>
        <v>54050</v>
      </c>
      <c r="AH69">
        <v>23200</v>
      </c>
      <c r="AI69" s="4">
        <f t="shared" si="7"/>
        <v>48720</v>
      </c>
      <c r="AJ69" s="126">
        <f t="shared" si="25"/>
        <v>48750</v>
      </c>
      <c r="AK69" s="127"/>
      <c r="AL69" s="127"/>
      <c r="AM69" s="127"/>
      <c r="AN69" s="127"/>
      <c r="AO69" s="128"/>
      <c r="AP69" s="5">
        <f t="shared" si="26"/>
        <v>54250</v>
      </c>
    </row>
    <row r="70" spans="1:42" x14ac:dyDescent="0.25">
      <c r="A70" s="41" t="s">
        <v>28</v>
      </c>
      <c r="B70" s="41"/>
      <c r="C70" s="41"/>
      <c r="D70" s="41"/>
      <c r="E70" s="42" t="s">
        <v>7</v>
      </c>
      <c r="F70" s="42"/>
      <c r="G70" s="42"/>
      <c r="H70" s="42"/>
      <c r="I70" s="42"/>
      <c r="J70" s="32">
        <v>43750</v>
      </c>
      <c r="K70" s="32"/>
      <c r="L70" s="32"/>
      <c r="M70" s="32"/>
      <c r="N70" s="32"/>
      <c r="O70" s="32"/>
      <c r="P70" s="18">
        <f t="shared" si="22"/>
        <v>49250</v>
      </c>
      <c r="Q70"/>
      <c r="R70"/>
      <c r="S70"/>
      <c r="T70"/>
      <c r="X70" s="9">
        <v>35550</v>
      </c>
      <c r="Y70" s="4">
        <f t="shared" ref="Y70:Y133" si="27">X70*1.23</f>
        <v>43726.5</v>
      </c>
      <c r="Z70" s="126">
        <f t="shared" si="23"/>
        <v>43750</v>
      </c>
      <c r="AA70" s="127"/>
      <c r="AB70" s="127"/>
      <c r="AC70" s="127"/>
      <c r="AD70" s="127"/>
      <c r="AE70" s="128"/>
      <c r="AF70" s="5">
        <f t="shared" si="24"/>
        <v>49250</v>
      </c>
      <c r="AH70">
        <v>20900</v>
      </c>
      <c r="AI70" s="4">
        <f t="shared" ref="AI70:AI133" si="28">AH70*2.1</f>
        <v>43890</v>
      </c>
      <c r="AJ70" s="126">
        <f t="shared" si="25"/>
        <v>43900</v>
      </c>
      <c r="AK70" s="127"/>
      <c r="AL70" s="127"/>
      <c r="AM70" s="127"/>
      <c r="AN70" s="127"/>
      <c r="AO70" s="128"/>
      <c r="AP70" s="5">
        <f t="shared" si="26"/>
        <v>49400</v>
      </c>
    </row>
    <row r="71" spans="1:42" x14ac:dyDescent="0.25">
      <c r="A71" s="41" t="s">
        <v>29</v>
      </c>
      <c r="B71" s="41"/>
      <c r="C71" s="41"/>
      <c r="D71" s="41"/>
      <c r="E71" s="42" t="s">
        <v>7</v>
      </c>
      <c r="F71" s="42"/>
      <c r="G71" s="42"/>
      <c r="H71" s="42"/>
      <c r="I71" s="42"/>
      <c r="J71" s="32">
        <v>42900</v>
      </c>
      <c r="K71" s="32"/>
      <c r="L71" s="32"/>
      <c r="M71" s="32"/>
      <c r="N71" s="32"/>
      <c r="O71" s="32"/>
      <c r="P71" s="18">
        <f t="shared" si="22"/>
        <v>48400</v>
      </c>
      <c r="Q71"/>
      <c r="R71"/>
      <c r="S71"/>
      <c r="T71"/>
      <c r="X71" s="9">
        <v>34850</v>
      </c>
      <c r="Y71" s="4">
        <f t="shared" si="27"/>
        <v>42865.5</v>
      </c>
      <c r="Z71" s="126">
        <f t="shared" si="23"/>
        <v>42900</v>
      </c>
      <c r="AA71" s="127"/>
      <c r="AB71" s="127"/>
      <c r="AC71" s="127"/>
      <c r="AD71" s="127"/>
      <c r="AE71" s="128"/>
      <c r="AF71" s="5">
        <f t="shared" si="24"/>
        <v>48400</v>
      </c>
      <c r="AH71">
        <v>20500</v>
      </c>
      <c r="AI71" s="4">
        <f t="shared" si="28"/>
        <v>43050</v>
      </c>
      <c r="AJ71" s="126">
        <f t="shared" si="25"/>
        <v>43050</v>
      </c>
      <c r="AK71" s="127"/>
      <c r="AL71" s="127"/>
      <c r="AM71" s="127"/>
      <c r="AN71" s="127"/>
      <c r="AO71" s="128"/>
      <c r="AP71" s="5">
        <f t="shared" si="26"/>
        <v>48550</v>
      </c>
    </row>
    <row r="72" spans="1:42" ht="15" customHeight="1" x14ac:dyDescent="0.25">
      <c r="A72" s="41" t="s">
        <v>420</v>
      </c>
      <c r="B72" s="41"/>
      <c r="C72" s="41"/>
      <c r="D72" s="41"/>
      <c r="E72" s="42" t="s">
        <v>7</v>
      </c>
      <c r="F72" s="42"/>
      <c r="G72" s="42"/>
      <c r="H72" s="42"/>
      <c r="I72" s="42"/>
      <c r="J72" s="32">
        <v>48550</v>
      </c>
      <c r="K72" s="32"/>
      <c r="L72" s="32"/>
      <c r="M72" s="32"/>
      <c r="N72" s="32"/>
      <c r="O72" s="32"/>
      <c r="P72" s="18">
        <f t="shared" si="22"/>
        <v>54050</v>
      </c>
      <c r="Q72"/>
      <c r="R72"/>
      <c r="S72"/>
      <c r="T72"/>
      <c r="X72" s="9">
        <v>39450</v>
      </c>
      <c r="Y72" s="4">
        <f t="shared" si="27"/>
        <v>48523.5</v>
      </c>
      <c r="Z72" s="126">
        <f t="shared" si="23"/>
        <v>48550</v>
      </c>
      <c r="AA72" s="127"/>
      <c r="AB72" s="127"/>
      <c r="AC72" s="127"/>
      <c r="AD72" s="127"/>
      <c r="AE72" s="128"/>
      <c r="AF72" s="5">
        <f t="shared" si="24"/>
        <v>54050</v>
      </c>
      <c r="AH72">
        <v>23200</v>
      </c>
      <c r="AI72" s="4">
        <f t="shared" si="28"/>
        <v>48720</v>
      </c>
      <c r="AJ72" s="126">
        <f t="shared" si="25"/>
        <v>48750</v>
      </c>
      <c r="AK72" s="127"/>
      <c r="AL72" s="127"/>
      <c r="AM72" s="127"/>
      <c r="AN72" s="127"/>
      <c r="AO72" s="128"/>
      <c r="AP72" s="5">
        <f t="shared" si="26"/>
        <v>54250</v>
      </c>
    </row>
    <row r="73" spans="1:42" ht="27.75" customHeight="1" x14ac:dyDescent="0.25">
      <c r="A73" s="50" t="s">
        <v>30</v>
      </c>
      <c r="B73" s="50"/>
      <c r="C73" s="50"/>
      <c r="D73" s="50"/>
      <c r="E73" s="46" t="s">
        <v>456</v>
      </c>
      <c r="F73" s="46"/>
      <c r="G73" s="46"/>
      <c r="H73" s="46"/>
      <c r="I73" s="46"/>
      <c r="J73" s="44">
        <v>64850</v>
      </c>
      <c r="K73" s="44"/>
      <c r="L73" s="44"/>
      <c r="M73" s="44"/>
      <c r="N73" s="44"/>
      <c r="O73" s="44"/>
      <c r="P73" s="18">
        <f t="shared" si="22"/>
        <v>70350</v>
      </c>
      <c r="Q73"/>
      <c r="R73"/>
      <c r="S73"/>
      <c r="T73"/>
      <c r="X73" s="9">
        <v>52700</v>
      </c>
      <c r="Y73" s="4">
        <f t="shared" si="27"/>
        <v>64821</v>
      </c>
      <c r="Z73" s="126">
        <f t="shared" si="23"/>
        <v>64850</v>
      </c>
      <c r="AA73" s="127"/>
      <c r="AB73" s="127"/>
      <c r="AC73" s="127"/>
      <c r="AD73" s="127"/>
      <c r="AE73" s="128"/>
      <c r="AF73" s="5">
        <f t="shared" si="24"/>
        <v>70350</v>
      </c>
      <c r="AI73" s="4">
        <f t="shared" si="28"/>
        <v>0</v>
      </c>
      <c r="AJ73" s="126">
        <f t="shared" si="25"/>
        <v>0</v>
      </c>
      <c r="AK73" s="127"/>
      <c r="AL73" s="127"/>
      <c r="AM73" s="127"/>
      <c r="AN73" s="127"/>
      <c r="AO73" s="128"/>
      <c r="AP73" s="5">
        <f t="shared" si="26"/>
        <v>5500</v>
      </c>
    </row>
    <row r="74" spans="1:42" ht="15" customHeight="1" x14ac:dyDescent="0.25">
      <c r="A74" s="41" t="s">
        <v>32</v>
      </c>
      <c r="B74" s="41"/>
      <c r="C74" s="41"/>
      <c r="D74" s="41"/>
      <c r="E74" s="42" t="s">
        <v>7</v>
      </c>
      <c r="F74" s="42"/>
      <c r="G74" s="42"/>
      <c r="H74" s="42"/>
      <c r="I74" s="42"/>
      <c r="J74" s="32">
        <v>47500</v>
      </c>
      <c r="K74" s="32"/>
      <c r="L74" s="32"/>
      <c r="M74" s="32"/>
      <c r="N74" s="32"/>
      <c r="O74" s="32"/>
      <c r="P74" s="18">
        <f t="shared" si="22"/>
        <v>53000</v>
      </c>
      <c r="Q74"/>
      <c r="R74"/>
      <c r="S74"/>
      <c r="T74"/>
      <c r="X74" s="9">
        <v>38600</v>
      </c>
      <c r="Y74" s="4">
        <f t="shared" si="27"/>
        <v>47478</v>
      </c>
      <c r="Z74" s="126">
        <f t="shared" si="23"/>
        <v>47500</v>
      </c>
      <c r="AA74" s="127"/>
      <c r="AB74" s="127"/>
      <c r="AC74" s="127"/>
      <c r="AD74" s="127"/>
      <c r="AE74" s="128"/>
      <c r="AF74" s="5">
        <f t="shared" si="24"/>
        <v>53000</v>
      </c>
      <c r="AI74" s="4">
        <f t="shared" si="28"/>
        <v>0</v>
      </c>
      <c r="AJ74" s="126">
        <f t="shared" si="25"/>
        <v>0</v>
      </c>
      <c r="AK74" s="127"/>
      <c r="AL74" s="127"/>
      <c r="AM74" s="127"/>
      <c r="AN74" s="127"/>
      <c r="AO74" s="128"/>
      <c r="AP74" s="5">
        <f t="shared" si="26"/>
        <v>5500</v>
      </c>
    </row>
    <row r="75" spans="1:42" x14ac:dyDescent="0.25">
      <c r="A75" s="41" t="s">
        <v>33</v>
      </c>
      <c r="B75" s="41"/>
      <c r="C75" s="41"/>
      <c r="D75" s="41"/>
      <c r="E75" s="42" t="s">
        <v>7</v>
      </c>
      <c r="F75" s="42"/>
      <c r="G75" s="42"/>
      <c r="H75" s="42"/>
      <c r="I75" s="42"/>
      <c r="J75" s="32">
        <v>42900</v>
      </c>
      <c r="K75" s="32"/>
      <c r="L75" s="32"/>
      <c r="M75" s="32"/>
      <c r="N75" s="32"/>
      <c r="O75" s="32"/>
      <c r="P75" s="18">
        <f t="shared" si="22"/>
        <v>48400</v>
      </c>
      <c r="Q75"/>
      <c r="R75"/>
      <c r="S75"/>
      <c r="T75"/>
      <c r="X75" s="9">
        <v>34850</v>
      </c>
      <c r="Y75" s="4">
        <f t="shared" si="27"/>
        <v>42865.5</v>
      </c>
      <c r="Z75" s="126">
        <f t="shared" si="23"/>
        <v>42900</v>
      </c>
      <c r="AA75" s="127"/>
      <c r="AB75" s="127"/>
      <c r="AC75" s="127"/>
      <c r="AD75" s="127"/>
      <c r="AE75" s="128"/>
      <c r="AF75" s="5">
        <f t="shared" si="24"/>
        <v>48400</v>
      </c>
      <c r="AI75" s="4">
        <f t="shared" si="28"/>
        <v>0</v>
      </c>
      <c r="AJ75" s="126">
        <f t="shared" si="25"/>
        <v>0</v>
      </c>
      <c r="AK75" s="127"/>
      <c r="AL75" s="127"/>
      <c r="AM75" s="127"/>
      <c r="AN75" s="127"/>
      <c r="AO75" s="128"/>
      <c r="AP75" s="5">
        <f t="shared" si="26"/>
        <v>5500</v>
      </c>
    </row>
    <row r="76" spans="1:42" x14ac:dyDescent="0.25">
      <c r="A76" s="41" t="s">
        <v>34</v>
      </c>
      <c r="B76" s="41"/>
      <c r="C76" s="41"/>
      <c r="D76" s="41"/>
      <c r="E76" s="42" t="s">
        <v>7</v>
      </c>
      <c r="F76" s="42"/>
      <c r="G76" s="42"/>
      <c r="H76" s="42"/>
      <c r="I76" s="42"/>
      <c r="J76" s="32">
        <v>41850</v>
      </c>
      <c r="K76" s="32"/>
      <c r="L76" s="32"/>
      <c r="M76" s="32"/>
      <c r="N76" s="32"/>
      <c r="O76" s="32"/>
      <c r="P76" s="18">
        <f t="shared" si="22"/>
        <v>47350</v>
      </c>
      <c r="Q76"/>
      <c r="R76"/>
      <c r="S76"/>
      <c r="T76"/>
      <c r="X76" s="9">
        <v>34000</v>
      </c>
      <c r="Y76" s="4">
        <f t="shared" si="27"/>
        <v>41820</v>
      </c>
      <c r="Z76" s="126">
        <f t="shared" si="23"/>
        <v>41850</v>
      </c>
      <c r="AA76" s="127"/>
      <c r="AB76" s="127"/>
      <c r="AC76" s="127"/>
      <c r="AD76" s="127"/>
      <c r="AE76" s="128"/>
      <c r="AF76" s="5">
        <f t="shared" si="24"/>
        <v>47350</v>
      </c>
      <c r="AI76" s="4">
        <f t="shared" si="28"/>
        <v>0</v>
      </c>
      <c r="AJ76" s="126">
        <f t="shared" si="25"/>
        <v>0</v>
      </c>
      <c r="AK76" s="127"/>
      <c r="AL76" s="127"/>
      <c r="AM76" s="127"/>
      <c r="AN76" s="127"/>
      <c r="AO76" s="128"/>
      <c r="AP76" s="5">
        <f t="shared" si="26"/>
        <v>5500</v>
      </c>
    </row>
    <row r="77" spans="1:42" x14ac:dyDescent="0.25">
      <c r="A77" s="41" t="s">
        <v>449</v>
      </c>
      <c r="B77" s="41"/>
      <c r="C77" s="41"/>
      <c r="D77" s="41"/>
      <c r="E77" s="42" t="s">
        <v>7</v>
      </c>
      <c r="F77" s="42"/>
      <c r="G77" s="42"/>
      <c r="H77" s="42"/>
      <c r="I77" s="42"/>
      <c r="J77" s="32">
        <v>47500</v>
      </c>
      <c r="K77" s="32"/>
      <c r="L77" s="32"/>
      <c r="M77" s="32"/>
      <c r="N77" s="32"/>
      <c r="O77" s="32"/>
      <c r="P77" s="18">
        <f t="shared" si="22"/>
        <v>53000</v>
      </c>
      <c r="Q77"/>
      <c r="R77"/>
      <c r="S77"/>
      <c r="T77"/>
      <c r="X77" s="9">
        <v>38600</v>
      </c>
      <c r="Y77" s="4">
        <f t="shared" si="27"/>
        <v>47478</v>
      </c>
      <c r="Z77" s="126">
        <f t="shared" si="23"/>
        <v>47500</v>
      </c>
      <c r="AA77" s="127"/>
      <c r="AB77" s="127"/>
      <c r="AC77" s="127"/>
      <c r="AD77" s="127"/>
      <c r="AE77" s="128"/>
      <c r="AF77" s="5">
        <f t="shared" si="24"/>
        <v>53000</v>
      </c>
      <c r="AI77" s="4">
        <f t="shared" si="28"/>
        <v>0</v>
      </c>
      <c r="AJ77" s="126">
        <f t="shared" si="25"/>
        <v>0</v>
      </c>
      <c r="AK77" s="127"/>
      <c r="AL77" s="127"/>
      <c r="AM77" s="127"/>
      <c r="AN77" s="127"/>
      <c r="AO77" s="128"/>
      <c r="AP77" s="5">
        <f t="shared" si="26"/>
        <v>5500</v>
      </c>
    </row>
    <row r="78" spans="1:42" x14ac:dyDescent="0.25">
      <c r="A78" s="52" t="s">
        <v>36</v>
      </c>
      <c r="B78" s="53"/>
      <c r="C78" s="53"/>
      <c r="D78" s="54"/>
      <c r="E78" s="42" t="s">
        <v>7</v>
      </c>
      <c r="F78" s="42"/>
      <c r="G78" s="42"/>
      <c r="H78" s="42"/>
      <c r="I78" s="42"/>
      <c r="J78" s="32">
        <v>45000</v>
      </c>
      <c r="K78" s="32"/>
      <c r="L78" s="32"/>
      <c r="M78" s="32"/>
      <c r="N78" s="32"/>
      <c r="O78" s="32"/>
      <c r="P78" s="18">
        <f t="shared" si="22"/>
        <v>50500</v>
      </c>
      <c r="Q78"/>
      <c r="R78"/>
      <c r="S78"/>
      <c r="T78"/>
      <c r="X78" s="9">
        <v>36550</v>
      </c>
      <c r="Y78" s="4">
        <f t="shared" si="27"/>
        <v>44956.5</v>
      </c>
      <c r="Z78" s="126">
        <f t="shared" si="23"/>
        <v>45000</v>
      </c>
      <c r="AA78" s="127"/>
      <c r="AB78" s="127"/>
      <c r="AC78" s="127"/>
      <c r="AD78" s="127"/>
      <c r="AE78" s="128"/>
      <c r="AF78" s="5">
        <f t="shared" si="24"/>
        <v>50500</v>
      </c>
      <c r="AI78" s="4">
        <f t="shared" si="28"/>
        <v>0</v>
      </c>
      <c r="AJ78" s="126">
        <f t="shared" si="25"/>
        <v>0</v>
      </c>
      <c r="AK78" s="127"/>
      <c r="AL78" s="127"/>
      <c r="AM78" s="127"/>
      <c r="AN78" s="127"/>
      <c r="AO78" s="128"/>
      <c r="AP78" s="5">
        <f t="shared" si="26"/>
        <v>5500</v>
      </c>
    </row>
    <row r="79" spans="1:42" x14ac:dyDescent="0.25">
      <c r="A79" s="41" t="s">
        <v>505</v>
      </c>
      <c r="B79" s="41"/>
      <c r="C79" s="41"/>
      <c r="D79" s="41"/>
      <c r="E79" s="42" t="s">
        <v>7</v>
      </c>
      <c r="F79" s="42"/>
      <c r="G79" s="42"/>
      <c r="H79" s="42"/>
      <c r="I79" s="42"/>
      <c r="J79" s="32">
        <v>47500</v>
      </c>
      <c r="K79" s="32"/>
      <c r="L79" s="32"/>
      <c r="M79" s="32"/>
      <c r="N79" s="32"/>
      <c r="O79" s="32"/>
      <c r="P79" s="18">
        <f t="shared" si="22"/>
        <v>53000</v>
      </c>
      <c r="Q79"/>
      <c r="R79"/>
      <c r="S79"/>
      <c r="T79"/>
      <c r="X79" s="9">
        <v>38600</v>
      </c>
      <c r="Y79" s="4">
        <f t="shared" si="27"/>
        <v>47478</v>
      </c>
      <c r="Z79" s="126">
        <f t="shared" si="23"/>
        <v>47500</v>
      </c>
      <c r="AA79" s="127"/>
      <c r="AB79" s="127"/>
      <c r="AC79" s="127"/>
      <c r="AD79" s="127"/>
      <c r="AE79" s="128"/>
      <c r="AF79" s="5">
        <f t="shared" si="24"/>
        <v>53000</v>
      </c>
      <c r="AI79" s="4">
        <f t="shared" si="28"/>
        <v>0</v>
      </c>
      <c r="AJ79" s="126">
        <f t="shared" si="25"/>
        <v>0</v>
      </c>
      <c r="AK79" s="127"/>
      <c r="AL79" s="127"/>
      <c r="AM79" s="127"/>
      <c r="AN79" s="127"/>
      <c r="AO79" s="128"/>
      <c r="AP79" s="5">
        <f t="shared" si="26"/>
        <v>5500</v>
      </c>
    </row>
    <row r="80" spans="1:42" x14ac:dyDescent="0.25">
      <c r="A80" s="41" t="s">
        <v>506</v>
      </c>
      <c r="B80" s="41"/>
      <c r="C80" s="41"/>
      <c r="D80" s="41"/>
      <c r="E80" s="42" t="s">
        <v>7</v>
      </c>
      <c r="F80" s="42"/>
      <c r="G80" s="42"/>
      <c r="H80" s="42"/>
      <c r="I80" s="42"/>
      <c r="J80" s="32">
        <v>47500</v>
      </c>
      <c r="K80" s="32"/>
      <c r="L80" s="32"/>
      <c r="M80" s="32"/>
      <c r="N80" s="32"/>
      <c r="O80" s="32"/>
      <c r="P80" s="18">
        <f t="shared" si="22"/>
        <v>53000</v>
      </c>
      <c r="Q80"/>
      <c r="R80"/>
      <c r="S80"/>
      <c r="T80"/>
      <c r="X80" s="9">
        <v>38600</v>
      </c>
      <c r="Y80" s="4">
        <f t="shared" si="27"/>
        <v>47478</v>
      </c>
      <c r="Z80" s="126">
        <f t="shared" si="23"/>
        <v>47500</v>
      </c>
      <c r="AA80" s="127"/>
      <c r="AB80" s="127"/>
      <c r="AC80" s="127"/>
      <c r="AD80" s="127"/>
      <c r="AE80" s="128"/>
      <c r="AF80" s="5">
        <f t="shared" si="24"/>
        <v>53000</v>
      </c>
      <c r="AI80" s="4">
        <f t="shared" si="28"/>
        <v>0</v>
      </c>
      <c r="AJ80" s="126">
        <f t="shared" si="25"/>
        <v>0</v>
      </c>
      <c r="AK80" s="127"/>
      <c r="AL80" s="127"/>
      <c r="AM80" s="127"/>
      <c r="AN80" s="127"/>
      <c r="AO80" s="128"/>
      <c r="AP80" s="5">
        <f t="shared" si="26"/>
        <v>5500</v>
      </c>
    </row>
    <row r="81" spans="1:42" x14ac:dyDescent="0.25">
      <c r="A81" s="41" t="s">
        <v>44</v>
      </c>
      <c r="B81" s="41"/>
      <c r="C81" s="41"/>
      <c r="D81" s="41"/>
      <c r="E81" s="42" t="s">
        <v>7</v>
      </c>
      <c r="F81" s="42"/>
      <c r="G81" s="42"/>
      <c r="H81" s="42"/>
      <c r="I81" s="42"/>
      <c r="J81" s="32">
        <v>42900</v>
      </c>
      <c r="K81" s="32"/>
      <c r="L81" s="32"/>
      <c r="M81" s="32"/>
      <c r="N81" s="32"/>
      <c r="O81" s="32"/>
      <c r="P81" s="18">
        <f t="shared" si="22"/>
        <v>48400</v>
      </c>
      <c r="Q81"/>
      <c r="R81"/>
      <c r="S81"/>
      <c r="T81"/>
      <c r="X81" s="9">
        <v>34850</v>
      </c>
      <c r="Y81" s="4">
        <f t="shared" si="27"/>
        <v>42865.5</v>
      </c>
      <c r="Z81" s="126">
        <f t="shared" si="23"/>
        <v>42900</v>
      </c>
      <c r="AA81" s="127"/>
      <c r="AB81" s="127"/>
      <c r="AC81" s="127"/>
      <c r="AD81" s="127"/>
      <c r="AE81" s="128"/>
      <c r="AF81" s="5">
        <f t="shared" si="24"/>
        <v>48400</v>
      </c>
      <c r="AI81" s="4">
        <f t="shared" si="28"/>
        <v>0</v>
      </c>
      <c r="AJ81" s="126">
        <f t="shared" si="25"/>
        <v>0</v>
      </c>
      <c r="AK81" s="127"/>
      <c r="AL81" s="127"/>
      <c r="AM81" s="127"/>
      <c r="AN81" s="127"/>
      <c r="AO81" s="128"/>
      <c r="AP81" s="5">
        <f t="shared" si="26"/>
        <v>5500</v>
      </c>
    </row>
    <row r="82" spans="1:42" x14ac:dyDescent="0.25">
      <c r="A82" s="41" t="s">
        <v>45</v>
      </c>
      <c r="B82" s="41"/>
      <c r="C82" s="41"/>
      <c r="D82" s="41"/>
      <c r="E82" s="42" t="s">
        <v>7</v>
      </c>
      <c r="F82" s="42"/>
      <c r="G82" s="42"/>
      <c r="H82" s="42"/>
      <c r="I82" s="42"/>
      <c r="J82" s="32">
        <v>45000</v>
      </c>
      <c r="K82" s="32"/>
      <c r="L82" s="32"/>
      <c r="M82" s="32"/>
      <c r="N82" s="32"/>
      <c r="O82" s="32"/>
      <c r="P82" s="18">
        <f t="shared" si="22"/>
        <v>50500</v>
      </c>
      <c r="Q82"/>
      <c r="R82"/>
      <c r="S82"/>
      <c r="T82"/>
      <c r="X82" s="9">
        <v>36550</v>
      </c>
      <c r="Y82" s="4">
        <f t="shared" si="27"/>
        <v>44956.5</v>
      </c>
      <c r="Z82" s="126">
        <f t="shared" si="23"/>
        <v>45000</v>
      </c>
      <c r="AA82" s="127"/>
      <c r="AB82" s="127"/>
      <c r="AC82" s="127"/>
      <c r="AD82" s="127"/>
      <c r="AE82" s="128"/>
      <c r="AF82" s="5">
        <f t="shared" si="24"/>
        <v>50500</v>
      </c>
      <c r="AI82" s="4">
        <f t="shared" si="28"/>
        <v>0</v>
      </c>
      <c r="AJ82" s="126">
        <f t="shared" si="25"/>
        <v>0</v>
      </c>
      <c r="AK82" s="127"/>
      <c r="AL82" s="127"/>
      <c r="AM82" s="127"/>
      <c r="AN82" s="127"/>
      <c r="AO82" s="128"/>
      <c r="AP82" s="5">
        <f t="shared" si="26"/>
        <v>5500</v>
      </c>
    </row>
    <row r="83" spans="1:42" x14ac:dyDescent="0.25">
      <c r="A83" s="41" t="s">
        <v>477</v>
      </c>
      <c r="B83" s="41"/>
      <c r="C83" s="41"/>
      <c r="D83" s="41"/>
      <c r="E83" s="42" t="s">
        <v>7</v>
      </c>
      <c r="F83" s="42"/>
      <c r="G83" s="42"/>
      <c r="H83" s="42"/>
      <c r="I83" s="42"/>
      <c r="J83" s="32">
        <v>46900</v>
      </c>
      <c r="K83" s="32"/>
      <c r="L83" s="32"/>
      <c r="M83" s="32"/>
      <c r="N83" s="32"/>
      <c r="O83" s="32"/>
      <c r="P83" s="18">
        <f t="shared" si="22"/>
        <v>52400</v>
      </c>
      <c r="Q83"/>
      <c r="R83"/>
      <c r="S83"/>
      <c r="T83"/>
      <c r="X83" s="9">
        <v>38100</v>
      </c>
      <c r="Y83" s="4">
        <f t="shared" si="27"/>
        <v>46863</v>
      </c>
      <c r="Z83" s="126">
        <f t="shared" si="23"/>
        <v>46900</v>
      </c>
      <c r="AA83" s="127"/>
      <c r="AB83" s="127"/>
      <c r="AC83" s="127"/>
      <c r="AD83" s="127"/>
      <c r="AE83" s="128"/>
      <c r="AF83" s="5">
        <f t="shared" si="24"/>
        <v>52400</v>
      </c>
      <c r="AI83" s="4">
        <f t="shared" si="28"/>
        <v>0</v>
      </c>
      <c r="AJ83" s="126">
        <f t="shared" si="25"/>
        <v>0</v>
      </c>
      <c r="AK83" s="127"/>
      <c r="AL83" s="127"/>
      <c r="AM83" s="127"/>
      <c r="AN83" s="127"/>
      <c r="AO83" s="128"/>
      <c r="AP83" s="5">
        <f t="shared" si="26"/>
        <v>5500</v>
      </c>
    </row>
    <row r="84" spans="1:42" x14ac:dyDescent="0.25">
      <c r="A84" s="41" t="s">
        <v>46</v>
      </c>
      <c r="B84" s="41"/>
      <c r="C84" s="41"/>
      <c r="D84" s="41"/>
      <c r="E84" s="42" t="s">
        <v>7</v>
      </c>
      <c r="F84" s="42"/>
      <c r="G84" s="42"/>
      <c r="H84" s="42"/>
      <c r="I84" s="42"/>
      <c r="J84" s="32">
        <v>47500</v>
      </c>
      <c r="K84" s="32"/>
      <c r="L84" s="32"/>
      <c r="M84" s="32"/>
      <c r="N84" s="32"/>
      <c r="O84" s="32"/>
      <c r="P84" s="18">
        <f t="shared" si="22"/>
        <v>53000</v>
      </c>
      <c r="Q84"/>
      <c r="R84"/>
      <c r="S84"/>
      <c r="T84"/>
      <c r="X84" s="9">
        <v>38600</v>
      </c>
      <c r="Y84" s="4">
        <f t="shared" si="27"/>
        <v>47478</v>
      </c>
      <c r="Z84" s="126">
        <f t="shared" si="23"/>
        <v>47500</v>
      </c>
      <c r="AA84" s="127"/>
      <c r="AB84" s="127"/>
      <c r="AC84" s="127"/>
      <c r="AD84" s="127"/>
      <c r="AE84" s="128"/>
      <c r="AF84" s="5">
        <f t="shared" si="24"/>
        <v>53000</v>
      </c>
      <c r="AI84" s="4">
        <f t="shared" si="28"/>
        <v>0</v>
      </c>
      <c r="AJ84" s="126">
        <f t="shared" si="25"/>
        <v>0</v>
      </c>
      <c r="AK84" s="127"/>
      <c r="AL84" s="127"/>
      <c r="AM84" s="127"/>
      <c r="AN84" s="127"/>
      <c r="AO84" s="128"/>
      <c r="AP84" s="5">
        <f t="shared" si="26"/>
        <v>5500</v>
      </c>
    </row>
    <row r="85" spans="1:42" x14ac:dyDescent="0.25">
      <c r="A85" s="41" t="s">
        <v>47</v>
      </c>
      <c r="B85" s="41"/>
      <c r="C85" s="41"/>
      <c r="D85" s="41"/>
      <c r="E85" s="42" t="s">
        <v>7</v>
      </c>
      <c r="F85" s="42"/>
      <c r="G85" s="42"/>
      <c r="H85" s="42"/>
      <c r="I85" s="42"/>
      <c r="J85" s="32">
        <v>47500</v>
      </c>
      <c r="K85" s="32"/>
      <c r="L85" s="32"/>
      <c r="M85" s="32"/>
      <c r="N85" s="32"/>
      <c r="O85" s="32"/>
      <c r="P85" s="18">
        <f t="shared" si="22"/>
        <v>53000</v>
      </c>
      <c r="Q85"/>
      <c r="R85"/>
      <c r="S85"/>
      <c r="T85"/>
      <c r="X85" s="9">
        <v>38600</v>
      </c>
      <c r="Y85" s="4">
        <f t="shared" si="27"/>
        <v>47478</v>
      </c>
      <c r="Z85" s="126">
        <f t="shared" si="23"/>
        <v>47500</v>
      </c>
      <c r="AA85" s="127"/>
      <c r="AB85" s="127"/>
      <c r="AC85" s="127"/>
      <c r="AD85" s="127"/>
      <c r="AE85" s="128"/>
      <c r="AF85" s="5">
        <f t="shared" si="24"/>
        <v>53000</v>
      </c>
      <c r="AI85" s="4">
        <f t="shared" si="28"/>
        <v>0</v>
      </c>
      <c r="AJ85" s="126">
        <f t="shared" si="25"/>
        <v>0</v>
      </c>
      <c r="AK85" s="127"/>
      <c r="AL85" s="127"/>
      <c r="AM85" s="127"/>
      <c r="AN85" s="127"/>
      <c r="AO85" s="128"/>
      <c r="AP85" s="5">
        <f t="shared" si="26"/>
        <v>5500</v>
      </c>
    </row>
    <row r="86" spans="1:42" x14ac:dyDescent="0.25">
      <c r="A86" s="41" t="s">
        <v>49</v>
      </c>
      <c r="B86" s="41"/>
      <c r="C86" s="41"/>
      <c r="D86" s="41"/>
      <c r="E86" s="42" t="s">
        <v>7</v>
      </c>
      <c r="F86" s="42"/>
      <c r="G86" s="42"/>
      <c r="H86" s="42"/>
      <c r="I86" s="42"/>
      <c r="J86" s="32">
        <v>46900</v>
      </c>
      <c r="K86" s="32"/>
      <c r="L86" s="32"/>
      <c r="M86" s="32"/>
      <c r="N86" s="32"/>
      <c r="O86" s="32"/>
      <c r="P86" s="18">
        <f t="shared" si="22"/>
        <v>52400</v>
      </c>
      <c r="Q86"/>
      <c r="R86"/>
      <c r="S86"/>
      <c r="T86"/>
      <c r="X86" s="9">
        <v>38100</v>
      </c>
      <c r="Y86" s="4">
        <f t="shared" si="27"/>
        <v>46863</v>
      </c>
      <c r="Z86" s="126">
        <f t="shared" si="23"/>
        <v>46900</v>
      </c>
      <c r="AA86" s="127"/>
      <c r="AB86" s="127"/>
      <c r="AC86" s="127"/>
      <c r="AD86" s="127"/>
      <c r="AE86" s="128"/>
      <c r="AF86" s="5">
        <f t="shared" si="24"/>
        <v>52400</v>
      </c>
      <c r="AI86" s="4">
        <f t="shared" si="28"/>
        <v>0</v>
      </c>
      <c r="AJ86" s="126">
        <f t="shared" si="25"/>
        <v>0</v>
      </c>
      <c r="AK86" s="127"/>
      <c r="AL86" s="127"/>
      <c r="AM86" s="127"/>
      <c r="AN86" s="127"/>
      <c r="AO86" s="128"/>
      <c r="AP86" s="5">
        <f t="shared" si="26"/>
        <v>5500</v>
      </c>
    </row>
    <row r="87" spans="1:42" x14ac:dyDescent="0.25">
      <c r="A87" s="41" t="s">
        <v>50</v>
      </c>
      <c r="B87" s="41"/>
      <c r="C87" s="41"/>
      <c r="D87" s="41"/>
      <c r="E87" s="42" t="s">
        <v>7</v>
      </c>
      <c r="F87" s="42"/>
      <c r="G87" s="42"/>
      <c r="H87" s="42"/>
      <c r="I87" s="42"/>
      <c r="J87" s="32">
        <v>47500</v>
      </c>
      <c r="K87" s="32"/>
      <c r="L87" s="32"/>
      <c r="M87" s="32"/>
      <c r="N87" s="32"/>
      <c r="O87" s="32"/>
      <c r="P87" s="18">
        <f t="shared" si="22"/>
        <v>53000</v>
      </c>
      <c r="Q87"/>
      <c r="R87"/>
      <c r="S87"/>
      <c r="T87"/>
      <c r="X87" s="9">
        <v>38600</v>
      </c>
      <c r="Y87" s="4">
        <f t="shared" si="27"/>
        <v>47478</v>
      </c>
      <c r="Z87" s="126">
        <f t="shared" si="23"/>
        <v>47500</v>
      </c>
      <c r="AA87" s="127"/>
      <c r="AB87" s="127"/>
      <c r="AC87" s="127"/>
      <c r="AD87" s="127"/>
      <c r="AE87" s="128"/>
      <c r="AF87" s="5">
        <f t="shared" si="24"/>
        <v>53000</v>
      </c>
      <c r="AI87" s="4">
        <f t="shared" si="28"/>
        <v>0</v>
      </c>
      <c r="AJ87" s="126">
        <f t="shared" si="25"/>
        <v>0</v>
      </c>
      <c r="AK87" s="127"/>
      <c r="AL87" s="127"/>
      <c r="AM87" s="127"/>
      <c r="AN87" s="127"/>
      <c r="AO87" s="128"/>
      <c r="AP87" s="5">
        <f t="shared" si="26"/>
        <v>5500</v>
      </c>
    </row>
    <row r="88" spans="1:42" x14ac:dyDescent="0.25">
      <c r="A88" s="41" t="s">
        <v>430</v>
      </c>
      <c r="B88" s="41"/>
      <c r="C88" s="41"/>
      <c r="D88" s="41"/>
      <c r="E88" s="42" t="s">
        <v>7</v>
      </c>
      <c r="F88" s="42"/>
      <c r="G88" s="42"/>
      <c r="H88" s="42"/>
      <c r="I88" s="42"/>
      <c r="J88" s="32">
        <v>65900</v>
      </c>
      <c r="K88" s="32"/>
      <c r="L88" s="32"/>
      <c r="M88" s="32"/>
      <c r="N88" s="32"/>
      <c r="O88" s="32"/>
      <c r="P88" s="18">
        <f t="shared" si="22"/>
        <v>71400</v>
      </c>
      <c r="Q88"/>
      <c r="R88"/>
      <c r="S88"/>
      <c r="T88"/>
      <c r="X88" s="9">
        <v>53550</v>
      </c>
      <c r="Y88" s="4">
        <f t="shared" si="27"/>
        <v>65866.5</v>
      </c>
      <c r="Z88" s="126">
        <f t="shared" si="23"/>
        <v>65900</v>
      </c>
      <c r="AA88" s="127"/>
      <c r="AB88" s="127"/>
      <c r="AC88" s="127"/>
      <c r="AD88" s="127"/>
      <c r="AE88" s="128"/>
      <c r="AF88" s="5">
        <f t="shared" si="24"/>
        <v>71400</v>
      </c>
      <c r="AI88" s="4">
        <f t="shared" si="28"/>
        <v>0</v>
      </c>
      <c r="AJ88" s="126">
        <f t="shared" si="25"/>
        <v>0</v>
      </c>
      <c r="AK88" s="127"/>
      <c r="AL88" s="127"/>
      <c r="AM88" s="127"/>
      <c r="AN88" s="127"/>
      <c r="AO88" s="128"/>
      <c r="AP88" s="5">
        <f t="shared" si="26"/>
        <v>5500</v>
      </c>
    </row>
    <row r="89" spans="1:42" x14ac:dyDescent="0.25">
      <c r="A89" s="41" t="s">
        <v>431</v>
      </c>
      <c r="B89" s="41"/>
      <c r="C89" s="41"/>
      <c r="D89" s="41"/>
      <c r="E89" s="42" t="s">
        <v>7</v>
      </c>
      <c r="F89" s="42"/>
      <c r="G89" s="42"/>
      <c r="H89" s="42"/>
      <c r="I89" s="42"/>
      <c r="J89" s="32">
        <v>65900</v>
      </c>
      <c r="K89" s="32"/>
      <c r="L89" s="32"/>
      <c r="M89" s="32"/>
      <c r="N89" s="32"/>
      <c r="O89" s="32"/>
      <c r="P89" s="18">
        <f t="shared" si="22"/>
        <v>71400</v>
      </c>
      <c r="Q89"/>
      <c r="R89"/>
      <c r="S89"/>
      <c r="T89"/>
      <c r="X89" s="9">
        <v>53550</v>
      </c>
      <c r="Y89" s="4">
        <f t="shared" si="27"/>
        <v>65866.5</v>
      </c>
      <c r="Z89" s="126">
        <f t="shared" si="23"/>
        <v>65900</v>
      </c>
      <c r="AA89" s="127"/>
      <c r="AB89" s="127"/>
      <c r="AC89" s="127"/>
      <c r="AD89" s="127"/>
      <c r="AE89" s="128"/>
      <c r="AF89" s="5">
        <f t="shared" si="24"/>
        <v>71400</v>
      </c>
      <c r="AI89" s="4">
        <f t="shared" si="28"/>
        <v>0</v>
      </c>
      <c r="AJ89" s="126">
        <f t="shared" si="25"/>
        <v>0</v>
      </c>
      <c r="AK89" s="127"/>
      <c r="AL89" s="127"/>
      <c r="AM89" s="127"/>
      <c r="AN89" s="127"/>
      <c r="AO89" s="128"/>
      <c r="AP89" s="5">
        <f t="shared" si="26"/>
        <v>5500</v>
      </c>
    </row>
    <row r="90" spans="1:42" x14ac:dyDescent="0.25">
      <c r="A90" s="41" t="s">
        <v>52</v>
      </c>
      <c r="B90" s="41"/>
      <c r="C90" s="41"/>
      <c r="D90" s="41"/>
      <c r="E90" s="42" t="s">
        <v>7</v>
      </c>
      <c r="F90" s="42"/>
      <c r="G90" s="42"/>
      <c r="H90" s="42"/>
      <c r="I90" s="42"/>
      <c r="J90" s="32">
        <v>43750</v>
      </c>
      <c r="K90" s="32"/>
      <c r="L90" s="32"/>
      <c r="M90" s="32"/>
      <c r="N90" s="32"/>
      <c r="O90" s="32"/>
      <c r="P90" s="18">
        <f t="shared" si="22"/>
        <v>49250</v>
      </c>
      <c r="Q90"/>
      <c r="R90"/>
      <c r="S90"/>
      <c r="T90"/>
      <c r="X90" s="9">
        <v>35550</v>
      </c>
      <c r="Y90" s="4">
        <f t="shared" si="27"/>
        <v>43726.5</v>
      </c>
      <c r="Z90" s="126">
        <f t="shared" si="23"/>
        <v>43750</v>
      </c>
      <c r="AA90" s="127"/>
      <c r="AB90" s="127"/>
      <c r="AC90" s="127"/>
      <c r="AD90" s="127"/>
      <c r="AE90" s="128"/>
      <c r="AF90" s="5">
        <f t="shared" si="24"/>
        <v>49250</v>
      </c>
      <c r="AI90" s="4">
        <f t="shared" si="28"/>
        <v>0</v>
      </c>
      <c r="AJ90" s="126">
        <f t="shared" si="25"/>
        <v>0</v>
      </c>
      <c r="AK90" s="127"/>
      <c r="AL90" s="127"/>
      <c r="AM90" s="127"/>
      <c r="AN90" s="127"/>
      <c r="AO90" s="128"/>
      <c r="AP90" s="5">
        <f t="shared" si="26"/>
        <v>5500</v>
      </c>
    </row>
    <row r="91" spans="1:42" x14ac:dyDescent="0.25">
      <c r="A91" s="41" t="s">
        <v>53</v>
      </c>
      <c r="B91" s="41"/>
      <c r="C91" s="41"/>
      <c r="D91" s="41"/>
      <c r="E91" s="42" t="s">
        <v>7</v>
      </c>
      <c r="F91" s="42"/>
      <c r="G91" s="42"/>
      <c r="H91" s="42"/>
      <c r="I91" s="42"/>
      <c r="J91" s="32">
        <v>43750</v>
      </c>
      <c r="K91" s="32"/>
      <c r="L91" s="32"/>
      <c r="M91" s="32"/>
      <c r="N91" s="32"/>
      <c r="O91" s="32"/>
      <c r="P91" s="18">
        <f t="shared" si="22"/>
        <v>49250</v>
      </c>
      <c r="Q91"/>
      <c r="R91"/>
      <c r="S91"/>
      <c r="T91"/>
      <c r="X91" s="9">
        <v>35550</v>
      </c>
      <c r="Y91" s="4">
        <f t="shared" si="27"/>
        <v>43726.5</v>
      </c>
      <c r="Z91" s="126">
        <f t="shared" si="23"/>
        <v>43750</v>
      </c>
      <c r="AA91" s="127"/>
      <c r="AB91" s="127"/>
      <c r="AC91" s="127"/>
      <c r="AD91" s="127"/>
      <c r="AE91" s="128"/>
      <c r="AF91" s="5">
        <f t="shared" si="24"/>
        <v>49250</v>
      </c>
      <c r="AI91" s="4">
        <f t="shared" si="28"/>
        <v>0</v>
      </c>
      <c r="AJ91" s="126">
        <f t="shared" si="25"/>
        <v>0</v>
      </c>
      <c r="AK91" s="127"/>
      <c r="AL91" s="127"/>
      <c r="AM91" s="127"/>
      <c r="AN91" s="127"/>
      <c r="AO91" s="128"/>
      <c r="AP91" s="5">
        <f t="shared" si="26"/>
        <v>5500</v>
      </c>
    </row>
    <row r="92" spans="1:42" x14ac:dyDescent="0.25">
      <c r="A92" s="41" t="s">
        <v>410</v>
      </c>
      <c r="B92" s="41"/>
      <c r="C92" s="41"/>
      <c r="D92" s="41"/>
      <c r="E92" s="42" t="s">
        <v>7</v>
      </c>
      <c r="F92" s="42"/>
      <c r="G92" s="42"/>
      <c r="H92" s="42"/>
      <c r="I92" s="42"/>
      <c r="J92" s="32">
        <v>47500</v>
      </c>
      <c r="K92" s="32"/>
      <c r="L92" s="32"/>
      <c r="M92" s="32"/>
      <c r="N92" s="32"/>
      <c r="O92" s="32"/>
      <c r="P92" s="18">
        <f t="shared" si="22"/>
        <v>53000</v>
      </c>
      <c r="Q92"/>
      <c r="R92"/>
      <c r="S92"/>
      <c r="T92"/>
      <c r="X92" s="9">
        <v>38600</v>
      </c>
      <c r="Y92" s="4">
        <f t="shared" si="27"/>
        <v>47478</v>
      </c>
      <c r="Z92" s="126">
        <f t="shared" si="23"/>
        <v>47500</v>
      </c>
      <c r="AA92" s="127"/>
      <c r="AB92" s="127"/>
      <c r="AC92" s="127"/>
      <c r="AD92" s="127"/>
      <c r="AE92" s="128"/>
      <c r="AF92" s="5">
        <f t="shared" si="24"/>
        <v>53000</v>
      </c>
      <c r="AI92" s="4">
        <f t="shared" si="28"/>
        <v>0</v>
      </c>
      <c r="AJ92" s="126">
        <f t="shared" si="25"/>
        <v>0</v>
      </c>
      <c r="AK92" s="127"/>
      <c r="AL92" s="127"/>
      <c r="AM92" s="127"/>
      <c r="AN92" s="127"/>
      <c r="AO92" s="128"/>
      <c r="AP92" s="5">
        <f t="shared" si="26"/>
        <v>5500</v>
      </c>
    </row>
    <row r="93" spans="1:42" x14ac:dyDescent="0.25">
      <c r="A93" s="41" t="s">
        <v>51</v>
      </c>
      <c r="B93" s="41"/>
      <c r="C93" s="41"/>
      <c r="D93" s="41"/>
      <c r="E93" s="42" t="s">
        <v>7</v>
      </c>
      <c r="F93" s="42"/>
      <c r="G93" s="42"/>
      <c r="H93" s="42"/>
      <c r="I93" s="42"/>
      <c r="J93" s="32">
        <v>45000</v>
      </c>
      <c r="K93" s="32"/>
      <c r="L93" s="32"/>
      <c r="M93" s="32"/>
      <c r="N93" s="32"/>
      <c r="O93" s="32"/>
      <c r="P93" s="18">
        <f t="shared" si="22"/>
        <v>50500</v>
      </c>
      <c r="Q93"/>
      <c r="R93"/>
      <c r="S93"/>
      <c r="T93"/>
      <c r="X93" s="9">
        <v>36550</v>
      </c>
      <c r="Y93" s="4">
        <f t="shared" si="27"/>
        <v>44956.5</v>
      </c>
      <c r="Z93" s="126">
        <f t="shared" si="23"/>
        <v>45000</v>
      </c>
      <c r="AA93" s="127"/>
      <c r="AB93" s="127"/>
      <c r="AC93" s="127"/>
      <c r="AD93" s="127"/>
      <c r="AE93" s="128"/>
      <c r="AF93" s="5">
        <f t="shared" si="24"/>
        <v>50500</v>
      </c>
      <c r="AI93" s="4">
        <f t="shared" si="28"/>
        <v>0</v>
      </c>
      <c r="AJ93" s="126">
        <f t="shared" si="25"/>
        <v>0</v>
      </c>
      <c r="AK93" s="127"/>
      <c r="AL93" s="127"/>
      <c r="AM93" s="127"/>
      <c r="AN93" s="127"/>
      <c r="AO93" s="128"/>
      <c r="AP93" s="5">
        <f t="shared" si="26"/>
        <v>5500</v>
      </c>
    </row>
    <row r="94" spans="1:42" x14ac:dyDescent="0.25">
      <c r="A94" s="41" t="s">
        <v>507</v>
      </c>
      <c r="B94" s="41"/>
      <c r="C94" s="41"/>
      <c r="D94" s="41"/>
      <c r="E94" s="42" t="s">
        <v>7</v>
      </c>
      <c r="F94" s="42"/>
      <c r="G94" s="42"/>
      <c r="H94" s="42"/>
      <c r="I94" s="42"/>
      <c r="J94" s="32">
        <v>47500</v>
      </c>
      <c r="K94" s="32"/>
      <c r="L94" s="32"/>
      <c r="M94" s="32"/>
      <c r="N94" s="32"/>
      <c r="O94" s="32"/>
      <c r="P94" s="18">
        <f t="shared" si="22"/>
        <v>53000</v>
      </c>
      <c r="Q94"/>
      <c r="R94"/>
      <c r="S94"/>
      <c r="T94"/>
      <c r="X94" s="9">
        <v>38600</v>
      </c>
      <c r="Y94" s="4">
        <f t="shared" si="27"/>
        <v>47478</v>
      </c>
      <c r="Z94" s="126">
        <f t="shared" si="23"/>
        <v>47500</v>
      </c>
      <c r="AA94" s="127"/>
      <c r="AB94" s="127"/>
      <c r="AC94" s="127"/>
      <c r="AD94" s="127"/>
      <c r="AE94" s="128"/>
      <c r="AF94" s="5">
        <f t="shared" si="24"/>
        <v>53000</v>
      </c>
      <c r="AI94" s="4">
        <f t="shared" si="28"/>
        <v>0</v>
      </c>
      <c r="AJ94" s="126">
        <f t="shared" si="25"/>
        <v>0</v>
      </c>
      <c r="AK94" s="127"/>
      <c r="AL94" s="127"/>
      <c r="AM94" s="127"/>
      <c r="AN94" s="127"/>
      <c r="AO94" s="128"/>
      <c r="AP94" s="5">
        <f t="shared" si="26"/>
        <v>5500</v>
      </c>
    </row>
    <row r="95" spans="1:42" x14ac:dyDescent="0.25">
      <c r="A95" s="41" t="s">
        <v>54</v>
      </c>
      <c r="B95" s="41"/>
      <c r="C95" s="41"/>
      <c r="D95" s="41"/>
      <c r="E95" s="42" t="s">
        <v>7</v>
      </c>
      <c r="F95" s="42"/>
      <c r="G95" s="42"/>
      <c r="H95" s="42"/>
      <c r="I95" s="42"/>
      <c r="J95" s="32">
        <v>47500</v>
      </c>
      <c r="K95" s="32"/>
      <c r="L95" s="32"/>
      <c r="M95" s="32"/>
      <c r="N95" s="32"/>
      <c r="O95" s="32"/>
      <c r="P95" s="18">
        <f t="shared" si="22"/>
        <v>53000</v>
      </c>
      <c r="Q95"/>
      <c r="R95"/>
      <c r="S95"/>
      <c r="T95"/>
      <c r="X95" s="9">
        <v>38600</v>
      </c>
      <c r="Y95" s="4">
        <f t="shared" si="27"/>
        <v>47478</v>
      </c>
      <c r="Z95" s="126">
        <f t="shared" si="23"/>
        <v>47500</v>
      </c>
      <c r="AA95" s="127"/>
      <c r="AB95" s="127"/>
      <c r="AC95" s="127"/>
      <c r="AD95" s="127"/>
      <c r="AE95" s="128"/>
      <c r="AF95" s="5">
        <f t="shared" si="24"/>
        <v>53000</v>
      </c>
      <c r="AI95" s="4">
        <f t="shared" si="28"/>
        <v>0</v>
      </c>
      <c r="AJ95" s="126">
        <f t="shared" si="25"/>
        <v>0</v>
      </c>
      <c r="AK95" s="127"/>
      <c r="AL95" s="127"/>
      <c r="AM95" s="127"/>
      <c r="AN95" s="127"/>
      <c r="AO95" s="128"/>
      <c r="AP95" s="5">
        <f t="shared" si="26"/>
        <v>5500</v>
      </c>
    </row>
    <row r="96" spans="1:42" x14ac:dyDescent="0.25">
      <c r="A96" s="41" t="s">
        <v>434</v>
      </c>
      <c r="B96" s="41"/>
      <c r="C96" s="41"/>
      <c r="D96" s="41"/>
      <c r="E96" s="42" t="s">
        <v>7</v>
      </c>
      <c r="F96" s="42"/>
      <c r="G96" s="42"/>
      <c r="H96" s="42"/>
      <c r="I96" s="42"/>
      <c r="J96" s="32">
        <v>45850</v>
      </c>
      <c r="K96" s="32"/>
      <c r="L96" s="32"/>
      <c r="M96" s="32"/>
      <c r="N96" s="32"/>
      <c r="O96" s="32"/>
      <c r="P96" s="18">
        <f t="shared" si="22"/>
        <v>51350</v>
      </c>
      <c r="Q96"/>
      <c r="R96"/>
      <c r="S96"/>
      <c r="T96"/>
      <c r="X96" s="9">
        <v>37250</v>
      </c>
      <c r="Y96" s="4">
        <f t="shared" si="27"/>
        <v>45817.5</v>
      </c>
      <c r="Z96" s="126">
        <f t="shared" si="23"/>
        <v>45850</v>
      </c>
      <c r="AA96" s="127"/>
      <c r="AB96" s="127"/>
      <c r="AC96" s="127"/>
      <c r="AD96" s="127"/>
      <c r="AE96" s="128"/>
      <c r="AF96" s="5">
        <f t="shared" si="24"/>
        <v>51350</v>
      </c>
      <c r="AI96" s="4">
        <f t="shared" si="28"/>
        <v>0</v>
      </c>
      <c r="AJ96" s="126">
        <f t="shared" si="25"/>
        <v>0</v>
      </c>
      <c r="AK96" s="127"/>
      <c r="AL96" s="127"/>
      <c r="AM96" s="127"/>
      <c r="AN96" s="127"/>
      <c r="AO96" s="128"/>
      <c r="AP96" s="5">
        <f t="shared" si="26"/>
        <v>5500</v>
      </c>
    </row>
    <row r="97" spans="1:42" x14ac:dyDescent="0.25">
      <c r="A97" s="41" t="s">
        <v>56</v>
      </c>
      <c r="B97" s="41"/>
      <c r="C97" s="41"/>
      <c r="D97" s="41"/>
      <c r="E97" s="42" t="s">
        <v>7</v>
      </c>
      <c r="F97" s="42"/>
      <c r="G97" s="42"/>
      <c r="H97" s="42"/>
      <c r="I97" s="42"/>
      <c r="J97" s="32">
        <v>47500</v>
      </c>
      <c r="K97" s="32"/>
      <c r="L97" s="32"/>
      <c r="M97" s="32"/>
      <c r="N97" s="32"/>
      <c r="O97" s="32"/>
      <c r="P97" s="18">
        <f t="shared" si="22"/>
        <v>53000</v>
      </c>
      <c r="Q97"/>
      <c r="R97"/>
      <c r="S97"/>
      <c r="T97"/>
      <c r="X97" s="9">
        <v>38600</v>
      </c>
      <c r="Y97" s="4">
        <f t="shared" si="27"/>
        <v>47478</v>
      </c>
      <c r="Z97" s="126">
        <f t="shared" si="23"/>
        <v>47500</v>
      </c>
      <c r="AA97" s="127"/>
      <c r="AB97" s="127"/>
      <c r="AC97" s="127"/>
      <c r="AD97" s="127"/>
      <c r="AE97" s="128"/>
      <c r="AF97" s="5">
        <f t="shared" si="24"/>
        <v>53000</v>
      </c>
      <c r="AI97" s="4">
        <f t="shared" si="28"/>
        <v>0</v>
      </c>
      <c r="AJ97" s="126">
        <f t="shared" si="25"/>
        <v>0</v>
      </c>
      <c r="AK97" s="127"/>
      <c r="AL97" s="127"/>
      <c r="AM97" s="127"/>
      <c r="AN97" s="127"/>
      <c r="AO97" s="128"/>
      <c r="AP97" s="5">
        <f t="shared" si="26"/>
        <v>5500</v>
      </c>
    </row>
    <row r="98" spans="1:42" x14ac:dyDescent="0.25">
      <c r="A98" s="41" t="s">
        <v>508</v>
      </c>
      <c r="B98" s="41"/>
      <c r="C98" s="41"/>
      <c r="D98" s="41"/>
      <c r="E98" s="42" t="s">
        <v>7</v>
      </c>
      <c r="F98" s="42"/>
      <c r="G98" s="42"/>
      <c r="H98" s="42"/>
      <c r="I98" s="42"/>
      <c r="J98" s="32">
        <v>48550</v>
      </c>
      <c r="K98" s="32"/>
      <c r="L98" s="32"/>
      <c r="M98" s="32"/>
      <c r="N98" s="32"/>
      <c r="O98" s="32"/>
      <c r="P98" s="18">
        <f t="shared" si="22"/>
        <v>54050</v>
      </c>
      <c r="Q98"/>
      <c r="R98"/>
      <c r="S98"/>
      <c r="T98"/>
      <c r="X98" s="9">
        <v>39450</v>
      </c>
      <c r="Y98" s="4">
        <f t="shared" si="27"/>
        <v>48523.5</v>
      </c>
      <c r="Z98" s="126">
        <f t="shared" si="23"/>
        <v>48550</v>
      </c>
      <c r="AA98" s="127"/>
      <c r="AB98" s="127"/>
      <c r="AC98" s="127"/>
      <c r="AD98" s="127"/>
      <c r="AE98" s="128"/>
      <c r="AF98" s="5">
        <f t="shared" si="24"/>
        <v>54050</v>
      </c>
      <c r="AI98" s="4">
        <f t="shared" si="28"/>
        <v>0</v>
      </c>
      <c r="AJ98" s="126">
        <f t="shared" si="25"/>
        <v>0</v>
      </c>
      <c r="AK98" s="127"/>
      <c r="AL98" s="127"/>
      <c r="AM98" s="127"/>
      <c r="AN98" s="127"/>
      <c r="AO98" s="128"/>
      <c r="AP98" s="5">
        <f t="shared" si="26"/>
        <v>5500</v>
      </c>
    </row>
    <row r="99" spans="1:42" x14ac:dyDescent="0.25">
      <c r="A99" s="41" t="s">
        <v>60</v>
      </c>
      <c r="B99" s="41"/>
      <c r="C99" s="41"/>
      <c r="D99" s="41"/>
      <c r="E99" s="42" t="s">
        <v>7</v>
      </c>
      <c r="F99" s="42"/>
      <c r="G99" s="42"/>
      <c r="H99" s="42"/>
      <c r="I99" s="42"/>
      <c r="J99" s="32">
        <v>47500</v>
      </c>
      <c r="K99" s="32"/>
      <c r="L99" s="32"/>
      <c r="M99" s="32"/>
      <c r="N99" s="32"/>
      <c r="O99" s="32"/>
      <c r="P99" s="18">
        <f t="shared" si="22"/>
        <v>53000</v>
      </c>
      <c r="Q99"/>
      <c r="R99"/>
      <c r="S99"/>
      <c r="T99"/>
      <c r="X99" s="9">
        <v>38600</v>
      </c>
      <c r="Y99" s="4">
        <f t="shared" si="27"/>
        <v>47478</v>
      </c>
      <c r="Z99" s="126">
        <f t="shared" si="23"/>
        <v>47500</v>
      </c>
      <c r="AA99" s="127"/>
      <c r="AB99" s="127"/>
      <c r="AC99" s="127"/>
      <c r="AD99" s="127"/>
      <c r="AE99" s="128"/>
      <c r="AF99" s="5">
        <f t="shared" si="24"/>
        <v>53000</v>
      </c>
      <c r="AI99" s="4">
        <f t="shared" si="28"/>
        <v>0</v>
      </c>
      <c r="AJ99" s="126">
        <f t="shared" si="25"/>
        <v>0</v>
      </c>
      <c r="AK99" s="127"/>
      <c r="AL99" s="127"/>
      <c r="AM99" s="127"/>
      <c r="AN99" s="127"/>
      <c r="AO99" s="128"/>
      <c r="AP99" s="5">
        <f t="shared" si="26"/>
        <v>5500</v>
      </c>
    </row>
    <row r="100" spans="1:42" x14ac:dyDescent="0.25">
      <c r="A100" s="41" t="s">
        <v>62</v>
      </c>
      <c r="B100" s="41"/>
      <c r="C100" s="41"/>
      <c r="D100" s="41"/>
      <c r="E100" s="42" t="s">
        <v>7</v>
      </c>
      <c r="F100" s="42"/>
      <c r="G100" s="42"/>
      <c r="H100" s="42"/>
      <c r="I100" s="42"/>
      <c r="J100" s="32">
        <v>49150</v>
      </c>
      <c r="K100" s="32"/>
      <c r="L100" s="32"/>
      <c r="M100" s="32"/>
      <c r="N100" s="32"/>
      <c r="O100" s="32"/>
      <c r="P100" s="18">
        <f t="shared" si="22"/>
        <v>54650</v>
      </c>
      <c r="Q100"/>
      <c r="R100"/>
      <c r="S100"/>
      <c r="T100"/>
      <c r="X100" s="9">
        <v>39950</v>
      </c>
      <c r="Y100" s="4">
        <f t="shared" si="27"/>
        <v>49138.5</v>
      </c>
      <c r="Z100" s="126">
        <f t="shared" si="23"/>
        <v>49150</v>
      </c>
      <c r="AA100" s="127"/>
      <c r="AB100" s="127"/>
      <c r="AC100" s="127"/>
      <c r="AD100" s="127"/>
      <c r="AE100" s="128"/>
      <c r="AF100" s="5">
        <f t="shared" si="24"/>
        <v>54650</v>
      </c>
      <c r="AI100" s="4">
        <f t="shared" si="28"/>
        <v>0</v>
      </c>
      <c r="AJ100" s="126">
        <f t="shared" si="25"/>
        <v>0</v>
      </c>
      <c r="AK100" s="127"/>
      <c r="AL100" s="127"/>
      <c r="AM100" s="127"/>
      <c r="AN100" s="127"/>
      <c r="AO100" s="128"/>
      <c r="AP100" s="5">
        <f t="shared" si="26"/>
        <v>5500</v>
      </c>
    </row>
    <row r="101" spans="1:42" x14ac:dyDescent="0.25">
      <c r="A101" s="41" t="s">
        <v>437</v>
      </c>
      <c r="B101" s="41"/>
      <c r="C101" s="41"/>
      <c r="D101" s="41"/>
      <c r="E101" s="42" t="s">
        <v>7</v>
      </c>
      <c r="F101" s="42"/>
      <c r="G101" s="42"/>
      <c r="H101" s="42"/>
      <c r="I101" s="42"/>
      <c r="J101" s="32">
        <v>45000</v>
      </c>
      <c r="K101" s="32"/>
      <c r="L101" s="32"/>
      <c r="M101" s="32"/>
      <c r="N101" s="32"/>
      <c r="O101" s="32"/>
      <c r="P101" s="18">
        <f t="shared" si="22"/>
        <v>50500</v>
      </c>
      <c r="Q101"/>
      <c r="R101"/>
      <c r="S101"/>
      <c r="T101"/>
      <c r="X101" s="9">
        <v>36550</v>
      </c>
      <c r="Y101" s="4">
        <f t="shared" si="27"/>
        <v>44956.5</v>
      </c>
      <c r="Z101" s="126">
        <f t="shared" si="23"/>
        <v>45000</v>
      </c>
      <c r="AA101" s="127"/>
      <c r="AB101" s="127"/>
      <c r="AC101" s="127"/>
      <c r="AD101" s="127"/>
      <c r="AE101" s="128"/>
      <c r="AF101" s="5">
        <f t="shared" si="24"/>
        <v>50500</v>
      </c>
      <c r="AI101" s="4">
        <f t="shared" si="28"/>
        <v>0</v>
      </c>
      <c r="AJ101" s="126">
        <f t="shared" si="25"/>
        <v>0</v>
      </c>
      <c r="AK101" s="127"/>
      <c r="AL101" s="127"/>
      <c r="AM101" s="127"/>
      <c r="AN101" s="127"/>
      <c r="AO101" s="128"/>
      <c r="AP101" s="5">
        <f t="shared" si="26"/>
        <v>5500</v>
      </c>
    </row>
    <row r="102" spans="1:42" x14ac:dyDescent="0.25">
      <c r="A102" s="41" t="s">
        <v>64</v>
      </c>
      <c r="B102" s="41"/>
      <c r="C102" s="41"/>
      <c r="D102" s="41"/>
      <c r="E102" s="42" t="s">
        <v>7</v>
      </c>
      <c r="F102" s="42"/>
      <c r="G102" s="42"/>
      <c r="H102" s="42"/>
      <c r="I102" s="42"/>
      <c r="J102" s="32">
        <v>52300</v>
      </c>
      <c r="K102" s="32"/>
      <c r="L102" s="32"/>
      <c r="M102" s="32"/>
      <c r="N102" s="32"/>
      <c r="O102" s="32"/>
      <c r="P102" s="18">
        <f t="shared" si="22"/>
        <v>57800</v>
      </c>
      <c r="Q102"/>
      <c r="R102"/>
      <c r="S102"/>
      <c r="T102"/>
      <c r="X102" s="9">
        <v>42500</v>
      </c>
      <c r="Y102" s="4">
        <f t="shared" si="27"/>
        <v>52275</v>
      </c>
      <c r="Z102" s="126">
        <f t="shared" si="23"/>
        <v>52300</v>
      </c>
      <c r="AA102" s="127"/>
      <c r="AB102" s="127"/>
      <c r="AC102" s="127"/>
      <c r="AD102" s="127"/>
      <c r="AE102" s="128"/>
      <c r="AF102" s="5">
        <f t="shared" si="24"/>
        <v>57800</v>
      </c>
      <c r="AI102" s="4">
        <f t="shared" si="28"/>
        <v>0</v>
      </c>
      <c r="AJ102" s="126">
        <f t="shared" si="25"/>
        <v>0</v>
      </c>
      <c r="AK102" s="127"/>
      <c r="AL102" s="127"/>
      <c r="AM102" s="127"/>
      <c r="AN102" s="127"/>
      <c r="AO102" s="128"/>
      <c r="AP102" s="5">
        <f t="shared" si="26"/>
        <v>5500</v>
      </c>
    </row>
    <row r="103" spans="1:42" x14ac:dyDescent="0.25">
      <c r="A103" s="41" t="s">
        <v>65</v>
      </c>
      <c r="B103" s="41"/>
      <c r="C103" s="41"/>
      <c r="D103" s="41"/>
      <c r="E103" s="42" t="s">
        <v>7</v>
      </c>
      <c r="F103" s="42"/>
      <c r="G103" s="42"/>
      <c r="H103" s="42"/>
      <c r="I103" s="42"/>
      <c r="J103" s="32">
        <v>49150</v>
      </c>
      <c r="K103" s="32"/>
      <c r="L103" s="32"/>
      <c r="M103" s="32"/>
      <c r="N103" s="32"/>
      <c r="O103" s="32"/>
      <c r="P103" s="18">
        <f t="shared" si="22"/>
        <v>54650</v>
      </c>
      <c r="Q103"/>
      <c r="R103"/>
      <c r="S103"/>
      <c r="T103"/>
      <c r="X103" s="9">
        <v>39950</v>
      </c>
      <c r="Y103" s="4">
        <f t="shared" si="27"/>
        <v>49138.5</v>
      </c>
      <c r="Z103" s="126">
        <f t="shared" si="23"/>
        <v>49150</v>
      </c>
      <c r="AA103" s="127"/>
      <c r="AB103" s="127"/>
      <c r="AC103" s="127"/>
      <c r="AD103" s="127"/>
      <c r="AE103" s="128"/>
      <c r="AF103" s="5">
        <f t="shared" si="24"/>
        <v>54650</v>
      </c>
      <c r="AI103" s="4">
        <f t="shared" si="28"/>
        <v>0</v>
      </c>
      <c r="AJ103" s="126">
        <f t="shared" si="25"/>
        <v>0</v>
      </c>
      <c r="AK103" s="127"/>
      <c r="AL103" s="127"/>
      <c r="AM103" s="127"/>
      <c r="AN103" s="127"/>
      <c r="AO103" s="128"/>
      <c r="AP103" s="5">
        <f t="shared" si="26"/>
        <v>5500</v>
      </c>
    </row>
    <row r="104" spans="1:42" x14ac:dyDescent="0.25">
      <c r="A104" s="41" t="s">
        <v>509</v>
      </c>
      <c r="B104" s="41"/>
      <c r="C104" s="41"/>
      <c r="D104" s="41"/>
      <c r="E104" s="42" t="s">
        <v>7</v>
      </c>
      <c r="F104" s="42"/>
      <c r="G104" s="42"/>
      <c r="H104" s="42"/>
      <c r="I104" s="42"/>
      <c r="J104" s="32">
        <v>49150</v>
      </c>
      <c r="K104" s="32"/>
      <c r="L104" s="32"/>
      <c r="M104" s="32"/>
      <c r="N104" s="32"/>
      <c r="O104" s="32"/>
      <c r="P104" s="18">
        <f t="shared" si="22"/>
        <v>54650</v>
      </c>
      <c r="Q104"/>
      <c r="R104"/>
      <c r="S104"/>
      <c r="T104"/>
      <c r="X104" s="9">
        <v>39950</v>
      </c>
      <c r="Y104" s="4">
        <f t="shared" si="27"/>
        <v>49138.5</v>
      </c>
      <c r="Z104" s="126">
        <f t="shared" si="23"/>
        <v>49150</v>
      </c>
      <c r="AA104" s="127"/>
      <c r="AB104" s="127"/>
      <c r="AC104" s="127"/>
      <c r="AD104" s="127"/>
      <c r="AE104" s="128"/>
      <c r="AF104" s="5">
        <f t="shared" si="24"/>
        <v>54650</v>
      </c>
      <c r="AI104" s="4">
        <f t="shared" si="28"/>
        <v>0</v>
      </c>
      <c r="AJ104" s="126">
        <f t="shared" si="25"/>
        <v>0</v>
      </c>
      <c r="AK104" s="127"/>
      <c r="AL104" s="127"/>
      <c r="AM104" s="127"/>
      <c r="AN104" s="127"/>
      <c r="AO104" s="128"/>
      <c r="AP104" s="5">
        <f t="shared" si="26"/>
        <v>5500</v>
      </c>
    </row>
    <row r="105" spans="1:42" x14ac:dyDescent="0.25">
      <c r="A105" s="41" t="s">
        <v>510</v>
      </c>
      <c r="B105" s="41"/>
      <c r="C105" s="41"/>
      <c r="D105" s="41"/>
      <c r="E105" s="42" t="s">
        <v>7</v>
      </c>
      <c r="F105" s="42"/>
      <c r="G105" s="42"/>
      <c r="H105" s="42"/>
      <c r="I105" s="42"/>
      <c r="J105" s="32">
        <v>49150</v>
      </c>
      <c r="K105" s="32"/>
      <c r="L105" s="32"/>
      <c r="M105" s="32"/>
      <c r="N105" s="32"/>
      <c r="O105" s="32"/>
      <c r="P105" s="18">
        <f t="shared" si="22"/>
        <v>54650</v>
      </c>
      <c r="Q105"/>
      <c r="R105"/>
      <c r="S105"/>
      <c r="T105"/>
      <c r="X105" s="9">
        <v>39950</v>
      </c>
      <c r="Y105" s="4">
        <f t="shared" si="27"/>
        <v>49138.5</v>
      </c>
      <c r="Z105" s="126">
        <f t="shared" si="23"/>
        <v>49150</v>
      </c>
      <c r="AA105" s="127"/>
      <c r="AB105" s="127"/>
      <c r="AC105" s="127"/>
      <c r="AD105" s="127"/>
      <c r="AE105" s="128"/>
      <c r="AF105" s="5">
        <f t="shared" si="24"/>
        <v>54650</v>
      </c>
      <c r="AI105" s="4">
        <f t="shared" si="28"/>
        <v>0</v>
      </c>
      <c r="AJ105" s="126">
        <f t="shared" si="25"/>
        <v>0</v>
      </c>
      <c r="AK105" s="127"/>
      <c r="AL105" s="127"/>
      <c r="AM105" s="127"/>
      <c r="AN105" s="127"/>
      <c r="AO105" s="128"/>
      <c r="AP105" s="5">
        <f t="shared" si="26"/>
        <v>5500</v>
      </c>
    </row>
    <row r="106" spans="1:42" x14ac:dyDescent="0.25">
      <c r="A106" s="41" t="s">
        <v>511</v>
      </c>
      <c r="B106" s="41"/>
      <c r="C106" s="41"/>
      <c r="D106" s="41"/>
      <c r="E106" s="42" t="s">
        <v>7</v>
      </c>
      <c r="F106" s="42"/>
      <c r="G106" s="42"/>
      <c r="H106" s="42"/>
      <c r="I106" s="42"/>
      <c r="J106" s="32">
        <v>46900</v>
      </c>
      <c r="K106" s="32"/>
      <c r="L106" s="32"/>
      <c r="M106" s="32"/>
      <c r="N106" s="32"/>
      <c r="O106" s="32"/>
      <c r="P106" s="18">
        <f t="shared" si="22"/>
        <v>52400</v>
      </c>
      <c r="Q106"/>
      <c r="R106"/>
      <c r="S106"/>
      <c r="T106"/>
      <c r="X106" s="9">
        <v>38100</v>
      </c>
      <c r="Y106" s="4">
        <f t="shared" si="27"/>
        <v>46863</v>
      </c>
      <c r="Z106" s="126">
        <f t="shared" si="23"/>
        <v>46900</v>
      </c>
      <c r="AA106" s="127"/>
      <c r="AB106" s="127"/>
      <c r="AC106" s="127"/>
      <c r="AD106" s="127"/>
      <c r="AE106" s="128"/>
      <c r="AF106" s="5">
        <f t="shared" si="24"/>
        <v>52400</v>
      </c>
      <c r="AI106" s="4">
        <f t="shared" si="28"/>
        <v>0</v>
      </c>
      <c r="AJ106" s="126">
        <f t="shared" si="25"/>
        <v>0</v>
      </c>
      <c r="AK106" s="127"/>
      <c r="AL106" s="127"/>
      <c r="AM106" s="127"/>
      <c r="AN106" s="127"/>
      <c r="AO106" s="128"/>
      <c r="AP106" s="5">
        <f t="shared" si="26"/>
        <v>5500</v>
      </c>
    </row>
    <row r="107" spans="1:42" x14ac:dyDescent="0.25">
      <c r="A107" s="41" t="s">
        <v>66</v>
      </c>
      <c r="B107" s="41"/>
      <c r="C107" s="41"/>
      <c r="D107" s="41"/>
      <c r="E107" s="42" t="s">
        <v>7</v>
      </c>
      <c r="F107" s="42"/>
      <c r="G107" s="42"/>
      <c r="H107" s="42"/>
      <c r="I107" s="42"/>
      <c r="J107" s="32">
        <v>46900</v>
      </c>
      <c r="K107" s="32"/>
      <c r="L107" s="32"/>
      <c r="M107" s="32"/>
      <c r="N107" s="32"/>
      <c r="O107" s="32"/>
      <c r="P107" s="18">
        <f t="shared" si="22"/>
        <v>52400</v>
      </c>
      <c r="Q107"/>
      <c r="R107"/>
      <c r="S107"/>
      <c r="T107"/>
      <c r="X107" s="9">
        <v>38100</v>
      </c>
      <c r="Y107" s="4">
        <f t="shared" si="27"/>
        <v>46863</v>
      </c>
      <c r="Z107" s="126">
        <f t="shared" si="23"/>
        <v>46900</v>
      </c>
      <c r="AA107" s="127"/>
      <c r="AB107" s="127"/>
      <c r="AC107" s="127"/>
      <c r="AD107" s="127"/>
      <c r="AE107" s="128"/>
      <c r="AF107" s="5">
        <f t="shared" si="24"/>
        <v>52400</v>
      </c>
      <c r="AI107" s="4">
        <f t="shared" si="28"/>
        <v>0</v>
      </c>
      <c r="AJ107" s="126">
        <f t="shared" si="25"/>
        <v>0</v>
      </c>
      <c r="AK107" s="127"/>
      <c r="AL107" s="127"/>
      <c r="AM107" s="127"/>
      <c r="AN107" s="127"/>
      <c r="AO107" s="128"/>
      <c r="AP107" s="5">
        <f t="shared" si="26"/>
        <v>5500</v>
      </c>
    </row>
    <row r="108" spans="1:42" x14ac:dyDescent="0.25">
      <c r="A108" s="41" t="s">
        <v>68</v>
      </c>
      <c r="B108" s="41"/>
      <c r="C108" s="41"/>
      <c r="D108" s="41"/>
      <c r="E108" s="42" t="s">
        <v>7</v>
      </c>
      <c r="F108" s="42"/>
      <c r="G108" s="42"/>
      <c r="H108" s="42"/>
      <c r="I108" s="42"/>
      <c r="J108" s="32">
        <v>46900</v>
      </c>
      <c r="K108" s="32"/>
      <c r="L108" s="32"/>
      <c r="M108" s="32"/>
      <c r="N108" s="32"/>
      <c r="O108" s="32"/>
      <c r="P108" s="18">
        <f t="shared" si="22"/>
        <v>52400</v>
      </c>
      <c r="Q108"/>
      <c r="R108"/>
      <c r="S108"/>
      <c r="T108"/>
      <c r="X108" s="9">
        <v>38100</v>
      </c>
      <c r="Y108" s="4">
        <f t="shared" si="27"/>
        <v>46863</v>
      </c>
      <c r="Z108" s="126">
        <f t="shared" si="23"/>
        <v>46900</v>
      </c>
      <c r="AA108" s="127"/>
      <c r="AB108" s="127"/>
      <c r="AC108" s="127"/>
      <c r="AD108" s="127"/>
      <c r="AE108" s="128"/>
      <c r="AF108" s="5">
        <f t="shared" si="24"/>
        <v>52400</v>
      </c>
      <c r="AI108" s="4">
        <f t="shared" si="28"/>
        <v>0</v>
      </c>
      <c r="AJ108" s="126">
        <f t="shared" si="25"/>
        <v>0</v>
      </c>
      <c r="AK108" s="127"/>
      <c r="AL108" s="127"/>
      <c r="AM108" s="127"/>
      <c r="AN108" s="127"/>
      <c r="AO108" s="128"/>
      <c r="AP108" s="5">
        <f t="shared" si="26"/>
        <v>5500</v>
      </c>
    </row>
    <row r="109" spans="1:42" x14ac:dyDescent="0.25">
      <c r="A109" s="41" t="s">
        <v>69</v>
      </c>
      <c r="B109" s="41"/>
      <c r="C109" s="41"/>
      <c r="D109" s="41"/>
      <c r="E109" s="42" t="s">
        <v>7</v>
      </c>
      <c r="F109" s="42"/>
      <c r="G109" s="42"/>
      <c r="H109" s="42"/>
      <c r="I109" s="42"/>
      <c r="J109" s="32">
        <v>46900</v>
      </c>
      <c r="K109" s="32"/>
      <c r="L109" s="32"/>
      <c r="M109" s="32"/>
      <c r="N109" s="32"/>
      <c r="O109" s="32"/>
      <c r="P109" s="18">
        <f t="shared" si="22"/>
        <v>52400</v>
      </c>
      <c r="Q109"/>
      <c r="R109"/>
      <c r="S109"/>
      <c r="T109"/>
      <c r="X109" s="9">
        <v>38100</v>
      </c>
      <c r="Y109" s="4">
        <f t="shared" si="27"/>
        <v>46863</v>
      </c>
      <c r="Z109" s="126">
        <f t="shared" si="23"/>
        <v>46900</v>
      </c>
      <c r="AA109" s="127"/>
      <c r="AB109" s="127"/>
      <c r="AC109" s="127"/>
      <c r="AD109" s="127"/>
      <c r="AE109" s="128"/>
      <c r="AF109" s="5">
        <f t="shared" si="24"/>
        <v>52400</v>
      </c>
      <c r="AI109" s="4">
        <f t="shared" si="28"/>
        <v>0</v>
      </c>
      <c r="AJ109" s="126">
        <f t="shared" si="25"/>
        <v>0</v>
      </c>
      <c r="AK109" s="127"/>
      <c r="AL109" s="127"/>
      <c r="AM109" s="127"/>
      <c r="AN109" s="127"/>
      <c r="AO109" s="128"/>
      <c r="AP109" s="5">
        <f t="shared" si="26"/>
        <v>5500</v>
      </c>
    </row>
    <row r="110" spans="1:42" x14ac:dyDescent="0.25">
      <c r="A110" s="41" t="s">
        <v>512</v>
      </c>
      <c r="B110" s="41"/>
      <c r="C110" s="41"/>
      <c r="D110" s="41"/>
      <c r="E110" s="42" t="s">
        <v>7</v>
      </c>
      <c r="F110" s="42"/>
      <c r="G110" s="42"/>
      <c r="H110" s="42"/>
      <c r="I110" s="42"/>
      <c r="J110" s="32">
        <v>68650</v>
      </c>
      <c r="K110" s="32"/>
      <c r="L110" s="32"/>
      <c r="M110" s="32"/>
      <c r="N110" s="32"/>
      <c r="O110" s="32"/>
      <c r="P110" s="18">
        <f t="shared" si="22"/>
        <v>74150</v>
      </c>
      <c r="Q110"/>
      <c r="R110"/>
      <c r="S110"/>
      <c r="T110"/>
      <c r="X110" s="9">
        <v>55800</v>
      </c>
      <c r="Y110" s="4">
        <f t="shared" si="27"/>
        <v>68634</v>
      </c>
      <c r="Z110" s="126">
        <f t="shared" si="23"/>
        <v>68650</v>
      </c>
      <c r="AA110" s="127"/>
      <c r="AB110" s="127"/>
      <c r="AC110" s="127"/>
      <c r="AD110" s="127"/>
      <c r="AE110" s="128"/>
      <c r="AF110" s="5">
        <f t="shared" si="24"/>
        <v>74150</v>
      </c>
      <c r="AH110">
        <v>32800</v>
      </c>
      <c r="AI110" s="4">
        <f t="shared" si="28"/>
        <v>68880</v>
      </c>
      <c r="AJ110" s="126">
        <f t="shared" si="25"/>
        <v>68900</v>
      </c>
      <c r="AK110" s="127"/>
      <c r="AL110" s="127"/>
      <c r="AM110" s="127"/>
      <c r="AN110" s="127"/>
      <c r="AO110" s="128"/>
      <c r="AP110" s="5">
        <f t="shared" si="26"/>
        <v>74400</v>
      </c>
    </row>
    <row r="111" spans="1:42" x14ac:dyDescent="0.25">
      <c r="A111" s="41" t="s">
        <v>72</v>
      </c>
      <c r="B111" s="41"/>
      <c r="C111" s="41"/>
      <c r="D111" s="41"/>
      <c r="E111" s="42" t="s">
        <v>7</v>
      </c>
      <c r="F111" s="42"/>
      <c r="G111" s="42"/>
      <c r="H111" s="42"/>
      <c r="I111" s="42"/>
      <c r="J111" s="32">
        <v>46900</v>
      </c>
      <c r="K111" s="32"/>
      <c r="L111" s="32"/>
      <c r="M111" s="32"/>
      <c r="N111" s="32"/>
      <c r="O111" s="32"/>
      <c r="P111" s="18">
        <f t="shared" si="22"/>
        <v>52400</v>
      </c>
      <c r="Q111"/>
      <c r="R111"/>
      <c r="S111"/>
      <c r="T111"/>
      <c r="X111" s="9">
        <v>38100</v>
      </c>
      <c r="Y111" s="4">
        <f t="shared" si="27"/>
        <v>46863</v>
      </c>
      <c r="Z111" s="126">
        <f t="shared" si="23"/>
        <v>46900</v>
      </c>
      <c r="AA111" s="127"/>
      <c r="AB111" s="127"/>
      <c r="AC111" s="127"/>
      <c r="AD111" s="127"/>
      <c r="AE111" s="128"/>
      <c r="AF111" s="5">
        <f t="shared" si="24"/>
        <v>52400</v>
      </c>
      <c r="AI111" s="4">
        <f t="shared" si="28"/>
        <v>0</v>
      </c>
      <c r="AJ111" s="126">
        <f t="shared" si="25"/>
        <v>0</v>
      </c>
      <c r="AK111" s="127"/>
      <c r="AL111" s="127"/>
      <c r="AM111" s="127"/>
      <c r="AN111" s="127"/>
      <c r="AO111" s="128"/>
      <c r="AP111" s="5">
        <f t="shared" si="26"/>
        <v>5500</v>
      </c>
    </row>
    <row r="112" spans="1:42" x14ac:dyDescent="0.25">
      <c r="A112" s="41" t="s">
        <v>504</v>
      </c>
      <c r="B112" s="41"/>
      <c r="C112" s="41"/>
      <c r="D112" s="41"/>
      <c r="E112" s="42" t="s">
        <v>7</v>
      </c>
      <c r="F112" s="42"/>
      <c r="G112" s="42"/>
      <c r="H112" s="42"/>
      <c r="I112" s="42"/>
      <c r="J112" s="32">
        <v>46900</v>
      </c>
      <c r="K112" s="32"/>
      <c r="L112" s="32"/>
      <c r="M112" s="32"/>
      <c r="N112" s="32"/>
      <c r="O112" s="32"/>
      <c r="P112" s="18">
        <f t="shared" si="22"/>
        <v>52400</v>
      </c>
      <c r="Q112"/>
      <c r="R112"/>
      <c r="S112"/>
      <c r="T112"/>
      <c r="X112" s="9">
        <v>38100</v>
      </c>
      <c r="Y112" s="4">
        <f t="shared" si="27"/>
        <v>46863</v>
      </c>
      <c r="Z112" s="126">
        <f t="shared" si="23"/>
        <v>46900</v>
      </c>
      <c r="AA112" s="127"/>
      <c r="AB112" s="127"/>
      <c r="AC112" s="127"/>
      <c r="AD112" s="127"/>
      <c r="AE112" s="128"/>
      <c r="AF112" s="5">
        <f t="shared" si="24"/>
        <v>52400</v>
      </c>
      <c r="AI112" s="4">
        <f t="shared" si="28"/>
        <v>0</v>
      </c>
      <c r="AJ112" s="126">
        <f t="shared" si="25"/>
        <v>0</v>
      </c>
      <c r="AK112" s="127"/>
      <c r="AL112" s="127"/>
      <c r="AM112" s="127"/>
      <c r="AN112" s="127"/>
      <c r="AO112" s="128"/>
      <c r="AP112" s="5">
        <f t="shared" si="26"/>
        <v>5500</v>
      </c>
    </row>
    <row r="113" spans="1:42" x14ac:dyDescent="0.25">
      <c r="A113" s="41" t="s">
        <v>79</v>
      </c>
      <c r="B113" s="41"/>
      <c r="C113" s="41"/>
      <c r="D113" s="41"/>
      <c r="E113" s="42" t="s">
        <v>7</v>
      </c>
      <c r="F113" s="42"/>
      <c r="G113" s="42"/>
      <c r="H113" s="42"/>
      <c r="I113" s="42"/>
      <c r="J113" s="32">
        <v>49850</v>
      </c>
      <c r="K113" s="32"/>
      <c r="L113" s="32"/>
      <c r="M113" s="32"/>
      <c r="N113" s="32"/>
      <c r="O113" s="32"/>
      <c r="P113" s="18">
        <f t="shared" si="22"/>
        <v>55350</v>
      </c>
      <c r="Q113"/>
      <c r="R113"/>
      <c r="S113"/>
      <c r="T113"/>
      <c r="X113" s="9">
        <v>40500</v>
      </c>
      <c r="Y113" s="4">
        <f t="shared" si="27"/>
        <v>49815</v>
      </c>
      <c r="Z113" s="126">
        <f t="shared" si="23"/>
        <v>49850</v>
      </c>
      <c r="AA113" s="127"/>
      <c r="AB113" s="127"/>
      <c r="AC113" s="127"/>
      <c r="AD113" s="127"/>
      <c r="AE113" s="128"/>
      <c r="AF113" s="5">
        <f t="shared" si="24"/>
        <v>55350</v>
      </c>
      <c r="AI113" s="4">
        <f t="shared" si="28"/>
        <v>0</v>
      </c>
      <c r="AJ113" s="126">
        <f t="shared" si="25"/>
        <v>0</v>
      </c>
      <c r="AK113" s="127"/>
      <c r="AL113" s="127"/>
      <c r="AM113" s="127"/>
      <c r="AN113" s="127"/>
      <c r="AO113" s="128"/>
      <c r="AP113" s="5">
        <f t="shared" si="26"/>
        <v>5500</v>
      </c>
    </row>
    <row r="114" spans="1:42" x14ac:dyDescent="0.25">
      <c r="A114" s="41" t="s">
        <v>513</v>
      </c>
      <c r="B114" s="41"/>
      <c r="C114" s="41"/>
      <c r="D114" s="41"/>
      <c r="E114" s="42" t="s">
        <v>7</v>
      </c>
      <c r="F114" s="42"/>
      <c r="G114" s="42"/>
      <c r="H114" s="42"/>
      <c r="I114" s="42"/>
      <c r="J114" s="32">
        <v>64050</v>
      </c>
      <c r="K114" s="32"/>
      <c r="L114" s="32"/>
      <c r="M114" s="32"/>
      <c r="N114" s="32"/>
      <c r="O114" s="32"/>
      <c r="P114" s="18">
        <f t="shared" si="22"/>
        <v>69550</v>
      </c>
      <c r="Q114"/>
      <c r="R114"/>
      <c r="S114"/>
      <c r="T114"/>
      <c r="X114" s="9">
        <v>52050</v>
      </c>
      <c r="Y114" s="4">
        <f t="shared" si="27"/>
        <v>64021.5</v>
      </c>
      <c r="Z114" s="126">
        <f t="shared" si="23"/>
        <v>64050</v>
      </c>
      <c r="AA114" s="127"/>
      <c r="AB114" s="127"/>
      <c r="AC114" s="127"/>
      <c r="AD114" s="127"/>
      <c r="AE114" s="128"/>
      <c r="AF114" s="5">
        <f t="shared" si="24"/>
        <v>69550</v>
      </c>
      <c r="AI114" s="4">
        <f t="shared" si="28"/>
        <v>0</v>
      </c>
      <c r="AJ114" s="126">
        <f t="shared" si="25"/>
        <v>0</v>
      </c>
      <c r="AK114" s="127"/>
      <c r="AL114" s="127"/>
      <c r="AM114" s="127"/>
      <c r="AN114" s="127"/>
      <c r="AO114" s="128"/>
      <c r="AP114" s="5">
        <f t="shared" si="26"/>
        <v>5500</v>
      </c>
    </row>
    <row r="115" spans="1:42" x14ac:dyDescent="0.25">
      <c r="A115" s="41" t="s">
        <v>81</v>
      </c>
      <c r="B115" s="41"/>
      <c r="C115" s="41"/>
      <c r="D115" s="41"/>
      <c r="E115" s="42" t="s">
        <v>7</v>
      </c>
      <c r="F115" s="42"/>
      <c r="G115" s="42"/>
      <c r="H115" s="42"/>
      <c r="I115" s="42"/>
      <c r="J115" s="32">
        <v>45000</v>
      </c>
      <c r="K115" s="32"/>
      <c r="L115" s="32"/>
      <c r="M115" s="32"/>
      <c r="N115" s="32"/>
      <c r="O115" s="32"/>
      <c r="P115" s="18">
        <f t="shared" si="22"/>
        <v>50500</v>
      </c>
      <c r="Q115"/>
      <c r="R115"/>
      <c r="S115"/>
      <c r="T115"/>
      <c r="X115" s="9">
        <v>36550</v>
      </c>
      <c r="Y115" s="4">
        <f t="shared" si="27"/>
        <v>44956.5</v>
      </c>
      <c r="Z115" s="126">
        <f t="shared" si="23"/>
        <v>45000</v>
      </c>
      <c r="AA115" s="127"/>
      <c r="AB115" s="127"/>
      <c r="AC115" s="127"/>
      <c r="AD115" s="127"/>
      <c r="AE115" s="128"/>
      <c r="AF115" s="5">
        <f t="shared" si="24"/>
        <v>50500</v>
      </c>
      <c r="AI115" s="4">
        <f t="shared" si="28"/>
        <v>0</v>
      </c>
      <c r="AJ115" s="126">
        <f t="shared" si="25"/>
        <v>0</v>
      </c>
      <c r="AK115" s="127"/>
      <c r="AL115" s="127"/>
      <c r="AM115" s="127"/>
      <c r="AN115" s="127"/>
      <c r="AO115" s="128"/>
      <c r="AP115" s="5">
        <f t="shared" si="26"/>
        <v>5500</v>
      </c>
    </row>
    <row r="116" spans="1:42" x14ac:dyDescent="0.25">
      <c r="A116" s="41" t="s">
        <v>83</v>
      </c>
      <c r="B116" s="41"/>
      <c r="C116" s="41"/>
      <c r="D116" s="41"/>
      <c r="E116" s="42" t="s">
        <v>7</v>
      </c>
      <c r="F116" s="42"/>
      <c r="G116" s="42"/>
      <c r="H116" s="42"/>
      <c r="I116" s="42"/>
      <c r="J116" s="32">
        <v>54400</v>
      </c>
      <c r="K116" s="32"/>
      <c r="L116" s="32"/>
      <c r="M116" s="32"/>
      <c r="N116" s="32"/>
      <c r="O116" s="32"/>
      <c r="P116" s="18">
        <f t="shared" si="22"/>
        <v>59900</v>
      </c>
      <c r="Q116"/>
      <c r="R116"/>
      <c r="S116"/>
      <c r="T116"/>
      <c r="X116" s="9">
        <v>44200</v>
      </c>
      <c r="Y116" s="4">
        <f t="shared" si="27"/>
        <v>54366</v>
      </c>
      <c r="Z116" s="126">
        <f t="shared" si="23"/>
        <v>54400</v>
      </c>
      <c r="AA116" s="127"/>
      <c r="AB116" s="127"/>
      <c r="AC116" s="127"/>
      <c r="AD116" s="127"/>
      <c r="AE116" s="128"/>
      <c r="AF116" s="5">
        <f t="shared" si="24"/>
        <v>59900</v>
      </c>
      <c r="AI116" s="4">
        <f t="shared" si="28"/>
        <v>0</v>
      </c>
      <c r="AJ116" s="126">
        <f t="shared" si="25"/>
        <v>0</v>
      </c>
      <c r="AK116" s="127"/>
      <c r="AL116" s="127"/>
      <c r="AM116" s="127"/>
      <c r="AN116" s="127"/>
      <c r="AO116" s="128"/>
      <c r="AP116" s="5">
        <f t="shared" si="26"/>
        <v>5500</v>
      </c>
    </row>
    <row r="117" spans="1:42" ht="42.75" customHeight="1" x14ac:dyDescent="0.25">
      <c r="A117" s="39" t="s">
        <v>475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9"/>
      <c r="R117" s="4"/>
      <c r="S117" s="4"/>
      <c r="T117" s="4"/>
    </row>
    <row r="118" spans="1:42" x14ac:dyDescent="0.25">
      <c r="A118" s="41" t="s">
        <v>476</v>
      </c>
      <c r="B118" s="41"/>
      <c r="C118" s="41"/>
      <c r="D118" s="41"/>
      <c r="E118" s="42" t="s">
        <v>472</v>
      </c>
      <c r="F118" s="42"/>
      <c r="G118" s="42"/>
      <c r="H118" s="42"/>
      <c r="I118" s="42"/>
      <c r="J118" s="32">
        <v>64250</v>
      </c>
      <c r="K118" s="32"/>
      <c r="L118" s="32"/>
      <c r="M118" s="32"/>
      <c r="N118" s="32"/>
      <c r="O118" s="32"/>
      <c r="P118" s="18">
        <f>J118+4000+1500</f>
        <v>69750</v>
      </c>
      <c r="Q118"/>
      <c r="R118"/>
      <c r="S118"/>
      <c r="T118"/>
      <c r="X118" s="9">
        <v>52200</v>
      </c>
      <c r="Y118" s="4">
        <f t="shared" si="27"/>
        <v>64206</v>
      </c>
      <c r="Z118" s="126">
        <f t="shared" ref="Z118" si="29">ROUNDUP(Y118/50,0)*50</f>
        <v>64250</v>
      </c>
      <c r="AA118" s="127"/>
      <c r="AB118" s="127"/>
      <c r="AC118" s="127"/>
      <c r="AD118" s="127"/>
      <c r="AE118" s="128"/>
      <c r="AH118" s="9">
        <v>26090</v>
      </c>
      <c r="AI118" s="4">
        <f t="shared" si="28"/>
        <v>54789</v>
      </c>
      <c r="AJ118" s="126">
        <f t="shared" ref="AJ118" si="30">ROUNDUP(AI118/50,0)*50</f>
        <v>54800</v>
      </c>
      <c r="AK118" s="127"/>
      <c r="AL118" s="127"/>
      <c r="AM118" s="127"/>
      <c r="AN118" s="127"/>
      <c r="AO118" s="128"/>
      <c r="AP118" s="5">
        <f t="shared" ref="AP118" si="31">AJ118+5500</f>
        <v>60300</v>
      </c>
    </row>
    <row r="119" spans="1:42" x14ac:dyDescent="0.25">
      <c r="A119" s="41" t="s">
        <v>420</v>
      </c>
      <c r="B119" s="41"/>
      <c r="C119" s="41"/>
      <c r="D119" s="41"/>
      <c r="E119" s="42" t="s">
        <v>472</v>
      </c>
      <c r="F119" s="42"/>
      <c r="G119" s="42"/>
      <c r="H119" s="42"/>
      <c r="I119" s="42"/>
      <c r="J119" s="32">
        <v>64650</v>
      </c>
      <c r="K119" s="32"/>
      <c r="L119" s="32"/>
      <c r="M119" s="32"/>
      <c r="N119" s="32"/>
      <c r="O119" s="32"/>
      <c r="P119" s="18">
        <f t="shared" ref="P119:P126" si="32">J119+4000+1500</f>
        <v>70150</v>
      </c>
      <c r="Q119"/>
      <c r="R119"/>
      <c r="S119"/>
      <c r="T119"/>
      <c r="X119" s="9">
        <v>52550</v>
      </c>
      <c r="Y119" s="4">
        <f t="shared" si="27"/>
        <v>64636.5</v>
      </c>
      <c r="Z119" s="126">
        <f t="shared" ref="Z119:Z126" si="33">ROUNDUP(Y119/50,0)*50</f>
        <v>64650</v>
      </c>
      <c r="AA119" s="127"/>
      <c r="AB119" s="127"/>
      <c r="AC119" s="127"/>
      <c r="AD119" s="127"/>
      <c r="AE119" s="128"/>
      <c r="AH119" s="9">
        <v>26270</v>
      </c>
      <c r="AI119" s="4">
        <f t="shared" si="28"/>
        <v>55167</v>
      </c>
      <c r="AJ119" s="126">
        <f t="shared" ref="AJ119:AJ126" si="34">ROUNDUP(AI119/50,0)*50</f>
        <v>55200</v>
      </c>
      <c r="AK119" s="127"/>
      <c r="AL119" s="127"/>
      <c r="AM119" s="127"/>
      <c r="AN119" s="127"/>
      <c r="AO119" s="128"/>
      <c r="AP119" s="5">
        <f t="shared" ref="AP119:AP126" si="35">AJ119+5500</f>
        <v>60700</v>
      </c>
    </row>
    <row r="120" spans="1:42" x14ac:dyDescent="0.25">
      <c r="A120" s="41" t="s">
        <v>44</v>
      </c>
      <c r="B120" s="41"/>
      <c r="C120" s="41"/>
      <c r="D120" s="41"/>
      <c r="E120" s="42" t="s">
        <v>472</v>
      </c>
      <c r="F120" s="42"/>
      <c r="G120" s="42"/>
      <c r="H120" s="42"/>
      <c r="I120" s="42"/>
      <c r="J120" s="32">
        <v>64250</v>
      </c>
      <c r="K120" s="32"/>
      <c r="L120" s="32"/>
      <c r="M120" s="32"/>
      <c r="N120" s="32"/>
      <c r="O120" s="32"/>
      <c r="P120" s="18">
        <f t="shared" si="32"/>
        <v>69750</v>
      </c>
      <c r="Q120"/>
      <c r="R120"/>
      <c r="S120"/>
      <c r="T120"/>
      <c r="X120" s="9">
        <v>52200</v>
      </c>
      <c r="Y120" s="4">
        <f t="shared" si="27"/>
        <v>64206</v>
      </c>
      <c r="Z120" s="126">
        <f t="shared" si="33"/>
        <v>64250</v>
      </c>
      <c r="AA120" s="127"/>
      <c r="AB120" s="127"/>
      <c r="AC120" s="127"/>
      <c r="AD120" s="127"/>
      <c r="AE120" s="128"/>
      <c r="AH120" s="9">
        <v>26090</v>
      </c>
      <c r="AI120" s="4">
        <f t="shared" si="28"/>
        <v>54789</v>
      </c>
      <c r="AJ120" s="126">
        <f t="shared" si="34"/>
        <v>54800</v>
      </c>
      <c r="AK120" s="127"/>
      <c r="AL120" s="127"/>
      <c r="AM120" s="127"/>
      <c r="AN120" s="127"/>
      <c r="AO120" s="128"/>
      <c r="AP120" s="5">
        <f t="shared" si="35"/>
        <v>60300</v>
      </c>
    </row>
    <row r="121" spans="1:42" ht="15" customHeight="1" x14ac:dyDescent="0.25">
      <c r="A121" s="41" t="s">
        <v>477</v>
      </c>
      <c r="B121" s="41"/>
      <c r="C121" s="41"/>
      <c r="D121" s="41"/>
      <c r="E121" s="42" t="s">
        <v>472</v>
      </c>
      <c r="F121" s="42"/>
      <c r="G121" s="42"/>
      <c r="H121" s="42"/>
      <c r="I121" s="42"/>
      <c r="J121" s="32">
        <v>65150</v>
      </c>
      <c r="K121" s="32"/>
      <c r="L121" s="32"/>
      <c r="M121" s="32"/>
      <c r="N121" s="32"/>
      <c r="O121" s="32"/>
      <c r="P121" s="18">
        <f t="shared" si="32"/>
        <v>70650</v>
      </c>
      <c r="Q121"/>
      <c r="R121"/>
      <c r="S121"/>
      <c r="T121"/>
      <c r="X121" s="9">
        <v>52950</v>
      </c>
      <c r="Y121" s="4">
        <f t="shared" si="27"/>
        <v>65128.5</v>
      </c>
      <c r="Z121" s="126">
        <f t="shared" si="33"/>
        <v>65150</v>
      </c>
      <c r="AA121" s="127"/>
      <c r="AB121" s="127"/>
      <c r="AC121" s="127"/>
      <c r="AD121" s="127"/>
      <c r="AE121" s="128"/>
      <c r="AH121" s="9">
        <v>26460</v>
      </c>
      <c r="AI121" s="4">
        <f t="shared" si="28"/>
        <v>55566</v>
      </c>
      <c r="AJ121" s="126">
        <f t="shared" si="34"/>
        <v>55600</v>
      </c>
      <c r="AK121" s="127"/>
      <c r="AL121" s="127"/>
      <c r="AM121" s="127"/>
      <c r="AN121" s="127"/>
      <c r="AO121" s="128"/>
      <c r="AP121" s="5">
        <f t="shared" si="35"/>
        <v>61100</v>
      </c>
    </row>
    <row r="122" spans="1:42" x14ac:dyDescent="0.25">
      <c r="A122" s="41" t="s">
        <v>50</v>
      </c>
      <c r="B122" s="41"/>
      <c r="C122" s="41"/>
      <c r="D122" s="41"/>
      <c r="E122" s="42" t="s">
        <v>472</v>
      </c>
      <c r="F122" s="42"/>
      <c r="G122" s="42"/>
      <c r="H122" s="42"/>
      <c r="I122" s="42"/>
      <c r="J122" s="32">
        <v>66000</v>
      </c>
      <c r="K122" s="32"/>
      <c r="L122" s="32"/>
      <c r="M122" s="32"/>
      <c r="N122" s="32"/>
      <c r="O122" s="32"/>
      <c r="P122" s="18">
        <f t="shared" si="32"/>
        <v>71500</v>
      </c>
      <c r="Q122"/>
      <c r="R122"/>
      <c r="S122"/>
      <c r="T122"/>
      <c r="X122" s="9">
        <v>53650</v>
      </c>
      <c r="Y122" s="4">
        <f t="shared" si="27"/>
        <v>65989.5</v>
      </c>
      <c r="Z122" s="126">
        <f t="shared" si="33"/>
        <v>66000</v>
      </c>
      <c r="AA122" s="127"/>
      <c r="AB122" s="127"/>
      <c r="AC122" s="127"/>
      <c r="AD122" s="127"/>
      <c r="AE122" s="128"/>
      <c r="AH122" s="9">
        <v>26820</v>
      </c>
      <c r="AI122" s="4">
        <f t="shared" si="28"/>
        <v>56322</v>
      </c>
      <c r="AJ122" s="126">
        <f t="shared" si="34"/>
        <v>56350</v>
      </c>
      <c r="AK122" s="127"/>
      <c r="AL122" s="127"/>
      <c r="AM122" s="127"/>
      <c r="AN122" s="127"/>
      <c r="AO122" s="128"/>
      <c r="AP122" s="5">
        <f t="shared" si="35"/>
        <v>61850</v>
      </c>
    </row>
    <row r="123" spans="1:42" x14ac:dyDescent="0.25">
      <c r="A123" s="41" t="s">
        <v>410</v>
      </c>
      <c r="B123" s="41"/>
      <c r="C123" s="41"/>
      <c r="D123" s="41"/>
      <c r="E123" s="42" t="s">
        <v>472</v>
      </c>
      <c r="F123" s="42"/>
      <c r="G123" s="42"/>
      <c r="H123" s="42"/>
      <c r="I123" s="42"/>
      <c r="J123" s="32">
        <v>65150</v>
      </c>
      <c r="K123" s="32"/>
      <c r="L123" s="32"/>
      <c r="M123" s="32"/>
      <c r="N123" s="32"/>
      <c r="O123" s="32"/>
      <c r="P123" s="18">
        <f t="shared" si="32"/>
        <v>70650</v>
      </c>
      <c r="Q123"/>
      <c r="R123"/>
      <c r="S123"/>
      <c r="T123"/>
      <c r="X123" s="9">
        <v>52950</v>
      </c>
      <c r="Y123" s="4">
        <f t="shared" si="27"/>
        <v>65128.5</v>
      </c>
      <c r="Z123" s="126">
        <f t="shared" si="33"/>
        <v>65150</v>
      </c>
      <c r="AA123" s="127"/>
      <c r="AB123" s="127"/>
      <c r="AC123" s="127"/>
      <c r="AD123" s="127"/>
      <c r="AE123" s="128"/>
      <c r="AH123" s="9">
        <v>26460</v>
      </c>
      <c r="AI123" s="4">
        <f t="shared" si="28"/>
        <v>55566</v>
      </c>
      <c r="AJ123" s="126">
        <f t="shared" si="34"/>
        <v>55600</v>
      </c>
      <c r="AK123" s="127"/>
      <c r="AL123" s="127"/>
      <c r="AM123" s="127"/>
      <c r="AN123" s="127"/>
      <c r="AO123" s="128"/>
      <c r="AP123" s="5">
        <f t="shared" si="35"/>
        <v>61100</v>
      </c>
    </row>
    <row r="124" spans="1:42" x14ac:dyDescent="0.25">
      <c r="A124" s="41" t="s">
        <v>54</v>
      </c>
      <c r="B124" s="41"/>
      <c r="C124" s="41"/>
      <c r="D124" s="41"/>
      <c r="E124" s="42" t="s">
        <v>472</v>
      </c>
      <c r="F124" s="42"/>
      <c r="G124" s="42"/>
      <c r="H124" s="42"/>
      <c r="I124" s="42"/>
      <c r="J124" s="32">
        <v>65150</v>
      </c>
      <c r="K124" s="32"/>
      <c r="L124" s="32"/>
      <c r="M124" s="32"/>
      <c r="N124" s="32"/>
      <c r="O124" s="32"/>
      <c r="P124" s="18">
        <f t="shared" si="32"/>
        <v>70650</v>
      </c>
      <c r="Q124"/>
      <c r="R124"/>
      <c r="S124"/>
      <c r="T124"/>
      <c r="X124" s="9">
        <v>52950</v>
      </c>
      <c r="Y124" s="4">
        <f t="shared" si="27"/>
        <v>65128.5</v>
      </c>
      <c r="Z124" s="126">
        <f t="shared" si="33"/>
        <v>65150</v>
      </c>
      <c r="AA124" s="127"/>
      <c r="AB124" s="127"/>
      <c r="AC124" s="127"/>
      <c r="AD124" s="127"/>
      <c r="AE124" s="128"/>
      <c r="AH124" s="9">
        <v>26460</v>
      </c>
      <c r="AI124" s="4">
        <f t="shared" si="28"/>
        <v>55566</v>
      </c>
      <c r="AJ124" s="126">
        <f t="shared" si="34"/>
        <v>55600</v>
      </c>
      <c r="AK124" s="127"/>
      <c r="AL124" s="127"/>
      <c r="AM124" s="127"/>
      <c r="AN124" s="127"/>
      <c r="AO124" s="128"/>
      <c r="AP124" s="5">
        <f t="shared" si="35"/>
        <v>61100</v>
      </c>
    </row>
    <row r="125" spans="1:42" x14ac:dyDescent="0.25">
      <c r="A125" s="41" t="s">
        <v>66</v>
      </c>
      <c r="B125" s="41"/>
      <c r="C125" s="41"/>
      <c r="D125" s="41"/>
      <c r="E125" s="42" t="s">
        <v>472</v>
      </c>
      <c r="F125" s="42"/>
      <c r="G125" s="42"/>
      <c r="H125" s="42"/>
      <c r="I125" s="42"/>
      <c r="J125" s="32">
        <v>66000</v>
      </c>
      <c r="K125" s="32"/>
      <c r="L125" s="32"/>
      <c r="M125" s="32"/>
      <c r="N125" s="32"/>
      <c r="O125" s="32"/>
      <c r="P125" s="18">
        <f t="shared" si="32"/>
        <v>71500</v>
      </c>
      <c r="Q125"/>
      <c r="R125"/>
      <c r="S125"/>
      <c r="T125"/>
      <c r="X125" s="9">
        <v>53650</v>
      </c>
      <c r="Y125" s="4">
        <f t="shared" si="27"/>
        <v>65989.5</v>
      </c>
      <c r="Z125" s="126">
        <f t="shared" si="33"/>
        <v>66000</v>
      </c>
      <c r="AA125" s="127"/>
      <c r="AB125" s="127"/>
      <c r="AC125" s="127"/>
      <c r="AD125" s="127"/>
      <c r="AE125" s="128"/>
      <c r="AH125" s="9">
        <v>26820</v>
      </c>
      <c r="AI125" s="4">
        <f t="shared" si="28"/>
        <v>56322</v>
      </c>
      <c r="AJ125" s="126">
        <f t="shared" si="34"/>
        <v>56350</v>
      </c>
      <c r="AK125" s="127"/>
      <c r="AL125" s="127"/>
      <c r="AM125" s="127"/>
      <c r="AN125" s="127"/>
      <c r="AO125" s="128"/>
      <c r="AP125" s="5">
        <f t="shared" si="35"/>
        <v>61850</v>
      </c>
    </row>
    <row r="126" spans="1:42" x14ac:dyDescent="0.25">
      <c r="A126" s="41" t="s">
        <v>68</v>
      </c>
      <c r="B126" s="41"/>
      <c r="C126" s="41"/>
      <c r="D126" s="41"/>
      <c r="E126" s="42" t="s">
        <v>472</v>
      </c>
      <c r="F126" s="42"/>
      <c r="G126" s="42"/>
      <c r="H126" s="42"/>
      <c r="I126" s="42"/>
      <c r="J126" s="32">
        <v>66000</v>
      </c>
      <c r="K126" s="32"/>
      <c r="L126" s="32"/>
      <c r="M126" s="32"/>
      <c r="N126" s="32"/>
      <c r="O126" s="32"/>
      <c r="P126" s="18">
        <f t="shared" si="32"/>
        <v>71500</v>
      </c>
      <c r="Q126"/>
      <c r="R126"/>
      <c r="S126"/>
      <c r="T126"/>
      <c r="X126" s="9">
        <v>53650</v>
      </c>
      <c r="Y126" s="4">
        <f t="shared" si="27"/>
        <v>65989.5</v>
      </c>
      <c r="Z126" s="126">
        <f t="shared" si="33"/>
        <v>66000</v>
      </c>
      <c r="AA126" s="127"/>
      <c r="AB126" s="127"/>
      <c r="AC126" s="127"/>
      <c r="AD126" s="127"/>
      <c r="AE126" s="128"/>
      <c r="AH126" s="9">
        <v>26820</v>
      </c>
      <c r="AI126" s="4">
        <f t="shared" si="28"/>
        <v>56322</v>
      </c>
      <c r="AJ126" s="126">
        <f t="shared" si="34"/>
        <v>56350</v>
      </c>
      <c r="AK126" s="127"/>
      <c r="AL126" s="127"/>
      <c r="AM126" s="127"/>
      <c r="AN126" s="127"/>
      <c r="AO126" s="128"/>
      <c r="AP126" s="5">
        <f t="shared" si="35"/>
        <v>61850</v>
      </c>
    </row>
    <row r="127" spans="1:42" ht="43.5" customHeight="1" x14ac:dyDescent="0.25">
      <c r="A127" s="39" t="s">
        <v>455</v>
      </c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9"/>
      <c r="R127" s="4"/>
      <c r="S127" s="4"/>
      <c r="T127" s="4"/>
    </row>
    <row r="128" spans="1:42" x14ac:dyDescent="0.25">
      <c r="A128" s="41" t="s">
        <v>38</v>
      </c>
      <c r="B128" s="41"/>
      <c r="C128" s="41"/>
      <c r="D128" s="41"/>
      <c r="E128" s="42" t="s">
        <v>415</v>
      </c>
      <c r="F128" s="42"/>
      <c r="G128" s="42"/>
      <c r="H128" s="42"/>
      <c r="I128" s="42"/>
      <c r="J128" s="32">
        <v>75300</v>
      </c>
      <c r="K128" s="32"/>
      <c r="L128" s="32"/>
      <c r="M128" s="32"/>
      <c r="N128" s="32"/>
      <c r="O128" s="32"/>
      <c r="P128" s="18">
        <f t="shared" ref="P128" si="36">J128+3500+1500</f>
        <v>80300</v>
      </c>
      <c r="Q128"/>
      <c r="R128"/>
      <c r="S128"/>
      <c r="T128"/>
      <c r="X128" s="9">
        <v>61200</v>
      </c>
      <c r="Y128" s="4">
        <f t="shared" si="27"/>
        <v>75276</v>
      </c>
      <c r="Z128" s="126">
        <f t="shared" ref="Z128" si="37">ROUNDUP(Y128/50,0)*50</f>
        <v>75300</v>
      </c>
      <c r="AA128" s="127"/>
      <c r="AB128" s="127"/>
      <c r="AC128" s="127"/>
      <c r="AD128" s="127"/>
      <c r="AE128" s="128"/>
      <c r="AH128" s="9">
        <v>36000</v>
      </c>
      <c r="AI128" s="4">
        <f t="shared" si="28"/>
        <v>75600</v>
      </c>
      <c r="AJ128" s="126">
        <f t="shared" ref="AJ128" si="38">ROUNDUP(AI128/50,0)*50</f>
        <v>75600</v>
      </c>
      <c r="AK128" s="127"/>
      <c r="AL128" s="127"/>
      <c r="AM128" s="127"/>
      <c r="AN128" s="127"/>
      <c r="AO128" s="128"/>
      <c r="AP128" s="5">
        <f t="shared" ref="AP128" si="39">AJ128+5500</f>
        <v>81100</v>
      </c>
    </row>
    <row r="129" spans="1:42" x14ac:dyDescent="0.25">
      <c r="A129" s="41" t="s">
        <v>40</v>
      </c>
      <c r="B129" s="41"/>
      <c r="C129" s="41"/>
      <c r="D129" s="41"/>
      <c r="E129" s="42" t="s">
        <v>415</v>
      </c>
      <c r="F129" s="42"/>
      <c r="G129" s="42"/>
      <c r="H129" s="42"/>
      <c r="I129" s="42"/>
      <c r="J129" s="32">
        <v>73200</v>
      </c>
      <c r="K129" s="32"/>
      <c r="L129" s="32"/>
      <c r="M129" s="32"/>
      <c r="N129" s="32"/>
      <c r="O129" s="32"/>
      <c r="P129" s="18">
        <f t="shared" ref="P129" si="40">J129+3500+1500</f>
        <v>78200</v>
      </c>
      <c r="Q129"/>
      <c r="R129"/>
      <c r="S129"/>
      <c r="T129"/>
      <c r="X129" s="9">
        <v>59500</v>
      </c>
      <c r="Y129" s="4">
        <f t="shared" si="27"/>
        <v>73185</v>
      </c>
      <c r="Z129" s="126">
        <f t="shared" ref="Z129:Z130" si="41">ROUNDUP(Y129/50,0)*50</f>
        <v>73200</v>
      </c>
      <c r="AA129" s="127"/>
      <c r="AB129" s="127"/>
      <c r="AC129" s="127"/>
      <c r="AD129" s="127"/>
      <c r="AE129" s="128"/>
      <c r="AH129" s="9">
        <v>35000</v>
      </c>
      <c r="AI129" s="4">
        <f t="shared" si="28"/>
        <v>73500</v>
      </c>
      <c r="AJ129" s="126">
        <f t="shared" ref="AJ129:AJ130" si="42">ROUNDUP(AI129/50,0)*50</f>
        <v>73500</v>
      </c>
      <c r="AK129" s="127"/>
      <c r="AL129" s="127"/>
      <c r="AM129" s="127"/>
      <c r="AN129" s="127"/>
      <c r="AO129" s="128"/>
      <c r="AP129" s="5">
        <f t="shared" ref="AP129:AP130" si="43">AJ129+5500</f>
        <v>79000</v>
      </c>
    </row>
    <row r="130" spans="1:42" x14ac:dyDescent="0.25">
      <c r="A130" s="41" t="s">
        <v>84</v>
      </c>
      <c r="B130" s="41"/>
      <c r="C130" s="41"/>
      <c r="D130" s="41"/>
      <c r="E130" s="42" t="s">
        <v>416</v>
      </c>
      <c r="F130" s="42"/>
      <c r="G130" s="42"/>
      <c r="H130" s="42"/>
      <c r="I130" s="42"/>
      <c r="J130" s="32">
        <v>64850</v>
      </c>
      <c r="K130" s="32"/>
      <c r="L130" s="32"/>
      <c r="M130" s="32"/>
      <c r="N130" s="32"/>
      <c r="O130" s="32"/>
      <c r="P130" s="18">
        <f t="shared" ref="P130:P207" si="44">J130+3500+1500</f>
        <v>69850</v>
      </c>
      <c r="Q130"/>
      <c r="R130"/>
      <c r="S130"/>
      <c r="T130"/>
      <c r="X130" s="9">
        <v>52700</v>
      </c>
      <c r="Y130" s="4">
        <f t="shared" si="27"/>
        <v>64821</v>
      </c>
      <c r="Z130" s="126">
        <f t="shared" si="41"/>
        <v>64850</v>
      </c>
      <c r="AA130" s="127"/>
      <c r="AB130" s="127"/>
      <c r="AC130" s="127"/>
      <c r="AD130" s="127"/>
      <c r="AE130" s="128"/>
      <c r="AH130" s="9">
        <v>31000</v>
      </c>
      <c r="AI130" s="4">
        <f t="shared" si="28"/>
        <v>65100</v>
      </c>
      <c r="AJ130" s="126">
        <f t="shared" si="42"/>
        <v>65100</v>
      </c>
      <c r="AK130" s="127"/>
      <c r="AL130" s="127"/>
      <c r="AM130" s="127"/>
      <c r="AN130" s="127"/>
      <c r="AO130" s="128"/>
      <c r="AP130" s="5">
        <f t="shared" si="43"/>
        <v>70600</v>
      </c>
    </row>
    <row r="131" spans="1:42" ht="31.5" customHeight="1" x14ac:dyDescent="0.25">
      <c r="A131" s="39" t="s">
        <v>417</v>
      </c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9"/>
      <c r="R131" s="4"/>
      <c r="S131" s="4"/>
      <c r="T131" s="4"/>
    </row>
    <row r="132" spans="1:42" x14ac:dyDescent="0.25">
      <c r="A132" s="33" t="s">
        <v>23</v>
      </c>
      <c r="B132" s="34"/>
      <c r="C132" s="34"/>
      <c r="D132" s="35"/>
      <c r="E132" s="42" t="s">
        <v>11</v>
      </c>
      <c r="F132" s="42"/>
      <c r="G132" s="42"/>
      <c r="H132" s="42"/>
      <c r="I132" s="42"/>
      <c r="J132" s="32">
        <v>58950</v>
      </c>
      <c r="K132" s="32"/>
      <c r="L132" s="32"/>
      <c r="M132" s="32"/>
      <c r="N132" s="32"/>
      <c r="O132" s="32"/>
      <c r="P132" s="18">
        <f t="shared" si="44"/>
        <v>63950</v>
      </c>
      <c r="Q132"/>
      <c r="R132"/>
      <c r="S132"/>
      <c r="T132"/>
      <c r="X132" s="9">
        <v>47900</v>
      </c>
      <c r="Y132" s="4">
        <f t="shared" si="27"/>
        <v>58917</v>
      </c>
      <c r="Z132" s="126">
        <f t="shared" ref="Z132" si="45">ROUNDUP(Y132/50,0)*50</f>
        <v>58950</v>
      </c>
      <c r="AA132" s="127"/>
      <c r="AB132" s="127"/>
      <c r="AC132" s="127"/>
      <c r="AD132" s="127"/>
      <c r="AE132" s="128"/>
      <c r="AH132" s="9">
        <v>28150</v>
      </c>
      <c r="AI132" s="4">
        <f t="shared" si="28"/>
        <v>59115</v>
      </c>
      <c r="AJ132" s="126">
        <f t="shared" ref="AJ132" si="46">ROUNDUP(AI132/50,0)*50</f>
        <v>59150</v>
      </c>
      <c r="AK132" s="127"/>
      <c r="AL132" s="127"/>
      <c r="AM132" s="127"/>
      <c r="AN132" s="127"/>
      <c r="AO132" s="128"/>
      <c r="AP132" s="5">
        <f t="shared" ref="AP132" si="47">AJ132+5500</f>
        <v>64650</v>
      </c>
    </row>
    <row r="133" spans="1:42" x14ac:dyDescent="0.25">
      <c r="A133" s="36"/>
      <c r="B133" s="37"/>
      <c r="C133" s="37"/>
      <c r="D133" s="38"/>
      <c r="E133" s="42" t="s">
        <v>27</v>
      </c>
      <c r="F133" s="42"/>
      <c r="G133" s="42"/>
      <c r="H133" s="42"/>
      <c r="I133" s="42"/>
      <c r="J133" s="32">
        <v>69050</v>
      </c>
      <c r="K133" s="32"/>
      <c r="L133" s="32"/>
      <c r="M133" s="32"/>
      <c r="N133" s="32"/>
      <c r="O133" s="32"/>
      <c r="P133" s="18">
        <f t="shared" si="44"/>
        <v>74050</v>
      </c>
      <c r="Q133"/>
      <c r="R133"/>
      <c r="S133"/>
      <c r="T133"/>
      <c r="X133" s="9">
        <v>56100</v>
      </c>
      <c r="Y133" s="4">
        <f t="shared" si="27"/>
        <v>69003</v>
      </c>
      <c r="Z133" s="126">
        <f t="shared" ref="Z133:Z196" si="48">ROUNDUP(Y133/50,0)*50</f>
        <v>69050</v>
      </c>
      <c r="AA133" s="127"/>
      <c r="AB133" s="127"/>
      <c r="AC133" s="127"/>
      <c r="AD133" s="127"/>
      <c r="AE133" s="128"/>
      <c r="AH133" s="9">
        <v>33000</v>
      </c>
      <c r="AI133" s="4">
        <f t="shared" si="28"/>
        <v>69300</v>
      </c>
      <c r="AJ133" s="126">
        <f t="shared" ref="AJ133:AJ196" si="49">ROUNDUP(AI133/50,0)*50</f>
        <v>69300</v>
      </c>
      <c r="AK133" s="127"/>
      <c r="AL133" s="127"/>
      <c r="AM133" s="127"/>
      <c r="AN133" s="127"/>
      <c r="AO133" s="128"/>
      <c r="AP133" s="5">
        <f t="shared" ref="AP133:AP196" si="50">AJ133+5500</f>
        <v>74800</v>
      </c>
    </row>
    <row r="134" spans="1:42" x14ac:dyDescent="0.25">
      <c r="A134" s="33" t="s">
        <v>24</v>
      </c>
      <c r="B134" s="34"/>
      <c r="C134" s="34"/>
      <c r="D134" s="35"/>
      <c r="E134" s="42" t="s">
        <v>11</v>
      </c>
      <c r="F134" s="42"/>
      <c r="G134" s="42"/>
      <c r="H134" s="42"/>
      <c r="I134" s="42"/>
      <c r="J134" s="32">
        <v>58950</v>
      </c>
      <c r="K134" s="32"/>
      <c r="L134" s="32"/>
      <c r="M134" s="32"/>
      <c r="N134" s="32"/>
      <c r="O134" s="32"/>
      <c r="P134" s="18">
        <f t="shared" si="44"/>
        <v>63950</v>
      </c>
      <c r="Q134"/>
      <c r="R134"/>
      <c r="S134"/>
      <c r="T134"/>
      <c r="X134" s="9">
        <v>47900</v>
      </c>
      <c r="Y134" s="4">
        <f t="shared" ref="Y134:Y197" si="51">X134*1.23</f>
        <v>58917</v>
      </c>
      <c r="Z134" s="126">
        <f t="shared" si="48"/>
        <v>58950</v>
      </c>
      <c r="AA134" s="127"/>
      <c r="AB134" s="127"/>
      <c r="AC134" s="127"/>
      <c r="AD134" s="127"/>
      <c r="AE134" s="128"/>
      <c r="AH134" s="9">
        <v>28150</v>
      </c>
      <c r="AI134" s="4">
        <f t="shared" ref="AI134:AI197" si="52">AH134*2.1</f>
        <v>59115</v>
      </c>
      <c r="AJ134" s="126">
        <f t="shared" si="49"/>
        <v>59150</v>
      </c>
      <c r="AK134" s="127"/>
      <c r="AL134" s="127"/>
      <c r="AM134" s="127"/>
      <c r="AN134" s="127"/>
      <c r="AO134" s="128"/>
      <c r="AP134" s="5">
        <f t="shared" si="50"/>
        <v>64650</v>
      </c>
    </row>
    <row r="135" spans="1:42" x14ac:dyDescent="0.25">
      <c r="A135" s="36"/>
      <c r="B135" s="37"/>
      <c r="C135" s="37"/>
      <c r="D135" s="38"/>
      <c r="E135" s="42" t="s">
        <v>27</v>
      </c>
      <c r="F135" s="42"/>
      <c r="G135" s="42"/>
      <c r="H135" s="42"/>
      <c r="I135" s="42"/>
      <c r="J135" s="32">
        <v>75300</v>
      </c>
      <c r="K135" s="32"/>
      <c r="L135" s="32"/>
      <c r="M135" s="32"/>
      <c r="N135" s="32"/>
      <c r="O135" s="32"/>
      <c r="P135" s="18">
        <f t="shared" si="44"/>
        <v>80300</v>
      </c>
      <c r="Q135"/>
      <c r="R135"/>
      <c r="S135"/>
      <c r="T135"/>
      <c r="X135" s="9">
        <v>61200</v>
      </c>
      <c r="Y135" s="4">
        <f t="shared" si="51"/>
        <v>75276</v>
      </c>
      <c r="Z135" s="126">
        <f t="shared" si="48"/>
        <v>75300</v>
      </c>
      <c r="AA135" s="127"/>
      <c r="AB135" s="127"/>
      <c r="AC135" s="127"/>
      <c r="AD135" s="127"/>
      <c r="AE135" s="128"/>
      <c r="AH135" s="9">
        <v>36000</v>
      </c>
      <c r="AI135" s="4">
        <f t="shared" si="52"/>
        <v>75600</v>
      </c>
      <c r="AJ135" s="126">
        <f t="shared" si="49"/>
        <v>75600</v>
      </c>
      <c r="AK135" s="127"/>
      <c r="AL135" s="127"/>
      <c r="AM135" s="127"/>
      <c r="AN135" s="127"/>
      <c r="AO135" s="128"/>
      <c r="AP135" s="5">
        <f t="shared" si="50"/>
        <v>81100</v>
      </c>
    </row>
    <row r="136" spans="1:42" x14ac:dyDescent="0.25">
      <c r="A136" s="41" t="s">
        <v>418</v>
      </c>
      <c r="B136" s="41"/>
      <c r="C136" s="41"/>
      <c r="D136" s="41"/>
      <c r="E136" s="42" t="s">
        <v>14</v>
      </c>
      <c r="F136" s="42"/>
      <c r="G136" s="42"/>
      <c r="H136" s="42"/>
      <c r="I136" s="42"/>
      <c r="J136" s="32">
        <v>75300</v>
      </c>
      <c r="K136" s="32"/>
      <c r="L136" s="32"/>
      <c r="M136" s="32"/>
      <c r="N136" s="32"/>
      <c r="O136" s="32"/>
      <c r="P136" s="18">
        <f t="shared" si="44"/>
        <v>80300</v>
      </c>
      <c r="Q136"/>
      <c r="R136"/>
      <c r="S136"/>
      <c r="T136"/>
      <c r="X136" s="9">
        <v>61200</v>
      </c>
      <c r="Y136" s="4">
        <f t="shared" si="51"/>
        <v>75276</v>
      </c>
      <c r="Z136" s="126">
        <f t="shared" si="48"/>
        <v>75300</v>
      </c>
      <c r="AA136" s="127"/>
      <c r="AB136" s="127"/>
      <c r="AC136" s="127"/>
      <c r="AD136" s="127"/>
      <c r="AE136" s="128"/>
      <c r="AH136" s="9">
        <v>36000</v>
      </c>
      <c r="AI136" s="4">
        <f t="shared" si="52"/>
        <v>75600</v>
      </c>
      <c r="AJ136" s="126">
        <f t="shared" si="49"/>
        <v>75600</v>
      </c>
      <c r="AK136" s="127"/>
      <c r="AL136" s="127"/>
      <c r="AM136" s="127"/>
      <c r="AN136" s="127"/>
      <c r="AO136" s="128"/>
      <c r="AP136" s="5">
        <f t="shared" si="50"/>
        <v>81100</v>
      </c>
    </row>
    <row r="137" spans="1:42" x14ac:dyDescent="0.25">
      <c r="A137" s="33" t="s">
        <v>25</v>
      </c>
      <c r="B137" s="34"/>
      <c r="C137" s="34"/>
      <c r="D137" s="35"/>
      <c r="E137" s="42" t="s">
        <v>35</v>
      </c>
      <c r="F137" s="42"/>
      <c r="G137" s="42"/>
      <c r="H137" s="42"/>
      <c r="I137" s="42"/>
      <c r="J137" s="32">
        <v>73050</v>
      </c>
      <c r="K137" s="32"/>
      <c r="L137" s="32"/>
      <c r="M137" s="32"/>
      <c r="N137" s="32"/>
      <c r="O137" s="32"/>
      <c r="P137" s="18">
        <f>J137+3500+1500</f>
        <v>78050</v>
      </c>
      <c r="Q137"/>
      <c r="R137"/>
      <c r="S137"/>
      <c r="T137"/>
      <c r="X137" s="9">
        <v>59350</v>
      </c>
      <c r="Y137" s="4">
        <f t="shared" si="51"/>
        <v>73000.5</v>
      </c>
      <c r="Z137" s="126">
        <f t="shared" si="48"/>
        <v>73050</v>
      </c>
      <c r="AA137" s="127"/>
      <c r="AB137" s="127"/>
      <c r="AC137" s="127"/>
      <c r="AD137" s="127"/>
      <c r="AE137" s="128"/>
      <c r="AH137" s="9">
        <v>34900</v>
      </c>
      <c r="AI137" s="4">
        <f t="shared" si="52"/>
        <v>73290</v>
      </c>
      <c r="AJ137" s="126">
        <f t="shared" si="49"/>
        <v>73300</v>
      </c>
      <c r="AK137" s="127"/>
      <c r="AL137" s="127"/>
      <c r="AM137" s="127"/>
      <c r="AN137" s="127"/>
      <c r="AO137" s="128"/>
      <c r="AP137" s="5">
        <f t="shared" si="50"/>
        <v>78800</v>
      </c>
    </row>
    <row r="138" spans="1:42" ht="15" customHeight="1" x14ac:dyDescent="0.25">
      <c r="A138" s="36"/>
      <c r="B138" s="37"/>
      <c r="C138" s="37"/>
      <c r="D138" s="38"/>
      <c r="E138" s="42" t="s">
        <v>14</v>
      </c>
      <c r="F138" s="42"/>
      <c r="G138" s="42"/>
      <c r="H138" s="42"/>
      <c r="I138" s="42"/>
      <c r="J138" s="32">
        <v>66150</v>
      </c>
      <c r="K138" s="32"/>
      <c r="L138" s="32"/>
      <c r="M138" s="32"/>
      <c r="N138" s="32"/>
      <c r="O138" s="32"/>
      <c r="P138" s="18">
        <f t="shared" si="44"/>
        <v>71150</v>
      </c>
      <c r="Q138"/>
      <c r="R138"/>
      <c r="S138"/>
      <c r="T138"/>
      <c r="X138" s="9">
        <v>53750</v>
      </c>
      <c r="Y138" s="4">
        <f t="shared" si="51"/>
        <v>66112.5</v>
      </c>
      <c r="Z138" s="126">
        <f t="shared" si="48"/>
        <v>66150</v>
      </c>
      <c r="AA138" s="127"/>
      <c r="AB138" s="127"/>
      <c r="AC138" s="127"/>
      <c r="AD138" s="127"/>
      <c r="AE138" s="128"/>
      <c r="AH138" s="9">
        <v>31600</v>
      </c>
      <c r="AI138" s="4">
        <f t="shared" si="52"/>
        <v>66360</v>
      </c>
      <c r="AJ138" s="126">
        <f t="shared" si="49"/>
        <v>66400</v>
      </c>
      <c r="AK138" s="127"/>
      <c r="AL138" s="127"/>
      <c r="AM138" s="127"/>
      <c r="AN138" s="127"/>
      <c r="AO138" s="128"/>
      <c r="AP138" s="5">
        <f t="shared" si="50"/>
        <v>71900</v>
      </c>
    </row>
    <row r="139" spans="1:42" ht="15" customHeight="1" x14ac:dyDescent="0.25">
      <c r="A139" s="33" t="s">
        <v>26</v>
      </c>
      <c r="B139" s="34"/>
      <c r="C139" s="34"/>
      <c r="D139" s="35"/>
      <c r="E139" s="42" t="s">
        <v>11</v>
      </c>
      <c r="F139" s="42"/>
      <c r="G139" s="42"/>
      <c r="H139" s="42"/>
      <c r="I139" s="42"/>
      <c r="J139" s="32">
        <v>58550</v>
      </c>
      <c r="K139" s="32"/>
      <c r="L139" s="32"/>
      <c r="M139" s="32"/>
      <c r="N139" s="32"/>
      <c r="O139" s="32"/>
      <c r="P139" s="18">
        <f t="shared" si="44"/>
        <v>63550</v>
      </c>
      <c r="Q139"/>
      <c r="R139"/>
      <c r="S139"/>
      <c r="T139"/>
      <c r="X139" s="9">
        <v>47600</v>
      </c>
      <c r="Y139" s="4">
        <f t="shared" si="51"/>
        <v>58548</v>
      </c>
      <c r="Z139" s="126">
        <f t="shared" si="48"/>
        <v>58550</v>
      </c>
      <c r="AA139" s="127"/>
      <c r="AB139" s="127"/>
      <c r="AC139" s="127"/>
      <c r="AD139" s="127"/>
      <c r="AE139" s="128"/>
      <c r="AH139" s="9"/>
      <c r="AI139" s="4">
        <f t="shared" si="52"/>
        <v>0</v>
      </c>
      <c r="AJ139" s="126">
        <f t="shared" si="49"/>
        <v>0</v>
      </c>
      <c r="AK139" s="127"/>
      <c r="AL139" s="127"/>
      <c r="AM139" s="127"/>
      <c r="AN139" s="127"/>
      <c r="AO139" s="128"/>
      <c r="AP139" s="5">
        <f t="shared" si="50"/>
        <v>5500</v>
      </c>
    </row>
    <row r="140" spans="1:42" ht="15" customHeight="1" x14ac:dyDescent="0.25">
      <c r="A140" s="36"/>
      <c r="B140" s="37"/>
      <c r="C140" s="37"/>
      <c r="D140" s="38"/>
      <c r="E140" s="42" t="s">
        <v>27</v>
      </c>
      <c r="F140" s="42"/>
      <c r="G140" s="42"/>
      <c r="H140" s="42"/>
      <c r="I140" s="42"/>
      <c r="J140" s="32">
        <v>73050</v>
      </c>
      <c r="K140" s="32"/>
      <c r="L140" s="32"/>
      <c r="M140" s="32"/>
      <c r="N140" s="32"/>
      <c r="O140" s="32"/>
      <c r="P140" s="18">
        <f t="shared" ref="P140" si="53">J140+3500+1500</f>
        <v>78050</v>
      </c>
      <c r="Q140"/>
      <c r="R140"/>
      <c r="S140"/>
      <c r="T140"/>
      <c r="X140" s="9">
        <v>59350</v>
      </c>
      <c r="Y140" s="4">
        <f t="shared" si="51"/>
        <v>73000.5</v>
      </c>
      <c r="Z140" s="126">
        <f t="shared" si="48"/>
        <v>73050</v>
      </c>
      <c r="AA140" s="127"/>
      <c r="AB140" s="127"/>
      <c r="AC140" s="127"/>
      <c r="AD140" s="127"/>
      <c r="AE140" s="128"/>
      <c r="AH140" s="9"/>
      <c r="AI140" s="4">
        <f t="shared" si="52"/>
        <v>0</v>
      </c>
      <c r="AJ140" s="126">
        <f t="shared" si="49"/>
        <v>0</v>
      </c>
      <c r="AK140" s="127"/>
      <c r="AL140" s="127"/>
      <c r="AM140" s="127"/>
      <c r="AN140" s="127"/>
      <c r="AO140" s="128"/>
      <c r="AP140" s="5">
        <f t="shared" si="50"/>
        <v>5500</v>
      </c>
    </row>
    <row r="141" spans="1:42" x14ac:dyDescent="0.25">
      <c r="A141" s="33" t="s">
        <v>28</v>
      </c>
      <c r="B141" s="34"/>
      <c r="C141" s="34"/>
      <c r="D141" s="35"/>
      <c r="E141" s="42" t="s">
        <v>12</v>
      </c>
      <c r="F141" s="42"/>
      <c r="G141" s="42"/>
      <c r="H141" s="42"/>
      <c r="I141" s="42"/>
      <c r="J141" s="32">
        <v>66650</v>
      </c>
      <c r="K141" s="32"/>
      <c r="L141" s="32"/>
      <c r="M141" s="32"/>
      <c r="N141" s="32"/>
      <c r="O141" s="32"/>
      <c r="P141" s="18">
        <f t="shared" si="44"/>
        <v>71650</v>
      </c>
      <c r="Q141"/>
      <c r="R141"/>
      <c r="S141"/>
      <c r="T141"/>
      <c r="X141" s="9">
        <v>54150</v>
      </c>
      <c r="Y141" s="4">
        <f t="shared" si="51"/>
        <v>66604.5</v>
      </c>
      <c r="Z141" s="126">
        <f t="shared" si="48"/>
        <v>66650</v>
      </c>
      <c r="AA141" s="127"/>
      <c r="AB141" s="127"/>
      <c r="AC141" s="127"/>
      <c r="AD141" s="127"/>
      <c r="AE141" s="128"/>
      <c r="AH141" s="9"/>
      <c r="AI141" s="4">
        <f t="shared" si="52"/>
        <v>0</v>
      </c>
      <c r="AJ141" s="126">
        <f t="shared" si="49"/>
        <v>0</v>
      </c>
      <c r="AK141" s="127"/>
      <c r="AL141" s="127"/>
      <c r="AM141" s="127"/>
      <c r="AN141" s="127"/>
      <c r="AO141" s="128"/>
      <c r="AP141" s="5">
        <f t="shared" si="50"/>
        <v>5500</v>
      </c>
    </row>
    <row r="142" spans="1:42" x14ac:dyDescent="0.25">
      <c r="A142" s="36"/>
      <c r="B142" s="37"/>
      <c r="C142" s="37"/>
      <c r="D142" s="38"/>
      <c r="E142" s="42" t="s">
        <v>14</v>
      </c>
      <c r="F142" s="42"/>
      <c r="G142" s="42"/>
      <c r="H142" s="42"/>
      <c r="I142" s="42"/>
      <c r="J142" s="32">
        <v>77400</v>
      </c>
      <c r="K142" s="32"/>
      <c r="L142" s="32"/>
      <c r="M142" s="32"/>
      <c r="N142" s="32"/>
      <c r="O142" s="32"/>
      <c r="P142" s="18">
        <f t="shared" si="44"/>
        <v>82400</v>
      </c>
      <c r="Q142"/>
      <c r="R142"/>
      <c r="S142"/>
      <c r="T142"/>
      <c r="X142" s="9">
        <v>62900</v>
      </c>
      <c r="Y142" s="4">
        <f t="shared" si="51"/>
        <v>77367</v>
      </c>
      <c r="Z142" s="126">
        <f t="shared" si="48"/>
        <v>77400</v>
      </c>
      <c r="AA142" s="127"/>
      <c r="AB142" s="127"/>
      <c r="AC142" s="127"/>
      <c r="AD142" s="127"/>
      <c r="AE142" s="128"/>
      <c r="AH142" s="9"/>
      <c r="AI142" s="4">
        <f t="shared" si="52"/>
        <v>0</v>
      </c>
      <c r="AJ142" s="126">
        <f t="shared" si="49"/>
        <v>0</v>
      </c>
      <c r="AK142" s="127"/>
      <c r="AL142" s="127"/>
      <c r="AM142" s="127"/>
      <c r="AN142" s="127"/>
      <c r="AO142" s="128"/>
      <c r="AP142" s="5">
        <f t="shared" si="50"/>
        <v>5500</v>
      </c>
    </row>
    <row r="143" spans="1:42" x14ac:dyDescent="0.25">
      <c r="A143" s="33" t="s">
        <v>419</v>
      </c>
      <c r="B143" s="34"/>
      <c r="C143" s="34"/>
      <c r="D143" s="35"/>
      <c r="E143" s="42" t="s">
        <v>12</v>
      </c>
      <c r="F143" s="42"/>
      <c r="G143" s="42"/>
      <c r="H143" s="42"/>
      <c r="I143" s="42"/>
      <c r="J143" s="32">
        <v>66650</v>
      </c>
      <c r="K143" s="32"/>
      <c r="L143" s="32"/>
      <c r="M143" s="32"/>
      <c r="N143" s="32"/>
      <c r="O143" s="32"/>
      <c r="P143" s="18">
        <f t="shared" si="44"/>
        <v>71650</v>
      </c>
      <c r="Q143"/>
      <c r="R143"/>
      <c r="S143"/>
      <c r="T143"/>
      <c r="X143" s="9">
        <v>54150</v>
      </c>
      <c r="Y143" s="4">
        <f t="shared" si="51"/>
        <v>66604.5</v>
      </c>
      <c r="Z143" s="126">
        <f t="shared" si="48"/>
        <v>66650</v>
      </c>
      <c r="AA143" s="127"/>
      <c r="AB143" s="127"/>
      <c r="AC143" s="127"/>
      <c r="AD143" s="127"/>
      <c r="AE143" s="128"/>
      <c r="AH143" s="9"/>
      <c r="AI143" s="4">
        <f t="shared" si="52"/>
        <v>0</v>
      </c>
      <c r="AJ143" s="126">
        <f t="shared" si="49"/>
        <v>0</v>
      </c>
      <c r="AK143" s="127"/>
      <c r="AL143" s="127"/>
      <c r="AM143" s="127"/>
      <c r="AN143" s="127"/>
      <c r="AO143" s="128"/>
      <c r="AP143" s="5">
        <f t="shared" si="50"/>
        <v>5500</v>
      </c>
    </row>
    <row r="144" spans="1:42" x14ac:dyDescent="0.25">
      <c r="A144" s="36"/>
      <c r="B144" s="37"/>
      <c r="C144" s="37"/>
      <c r="D144" s="38"/>
      <c r="E144" s="42" t="s">
        <v>14</v>
      </c>
      <c r="F144" s="42"/>
      <c r="G144" s="42"/>
      <c r="H144" s="42"/>
      <c r="I144" s="42"/>
      <c r="J144" s="32">
        <v>77400</v>
      </c>
      <c r="K144" s="32"/>
      <c r="L144" s="32"/>
      <c r="M144" s="32"/>
      <c r="N144" s="32"/>
      <c r="O144" s="32"/>
      <c r="P144" s="18">
        <f t="shared" si="44"/>
        <v>82400</v>
      </c>
      <c r="Q144"/>
      <c r="R144"/>
      <c r="S144"/>
      <c r="T144"/>
      <c r="X144" s="9">
        <v>62900</v>
      </c>
      <c r="Y144" s="4">
        <f t="shared" si="51"/>
        <v>77367</v>
      </c>
      <c r="Z144" s="126">
        <f t="shared" si="48"/>
        <v>77400</v>
      </c>
      <c r="AA144" s="127"/>
      <c r="AB144" s="127"/>
      <c r="AC144" s="127"/>
      <c r="AD144" s="127"/>
      <c r="AE144" s="128"/>
      <c r="AH144" s="9"/>
      <c r="AI144" s="4">
        <f t="shared" si="52"/>
        <v>0</v>
      </c>
      <c r="AJ144" s="126">
        <f t="shared" si="49"/>
        <v>0</v>
      </c>
      <c r="AK144" s="127"/>
      <c r="AL144" s="127"/>
      <c r="AM144" s="127"/>
      <c r="AN144" s="127"/>
      <c r="AO144" s="128"/>
      <c r="AP144" s="5">
        <f t="shared" si="50"/>
        <v>5500</v>
      </c>
    </row>
    <row r="145" spans="1:42" x14ac:dyDescent="0.25">
      <c r="A145" s="33" t="s">
        <v>29</v>
      </c>
      <c r="B145" s="34"/>
      <c r="C145" s="34"/>
      <c r="D145" s="35"/>
      <c r="E145" s="42" t="s">
        <v>12</v>
      </c>
      <c r="F145" s="42"/>
      <c r="G145" s="42"/>
      <c r="H145" s="42"/>
      <c r="I145" s="42"/>
      <c r="J145" s="32">
        <v>66650</v>
      </c>
      <c r="K145" s="32"/>
      <c r="L145" s="32"/>
      <c r="M145" s="32"/>
      <c r="N145" s="32"/>
      <c r="O145" s="32"/>
      <c r="P145" s="18">
        <f t="shared" si="44"/>
        <v>71650</v>
      </c>
      <c r="Q145"/>
      <c r="R145"/>
      <c r="S145"/>
      <c r="T145"/>
      <c r="X145" s="9">
        <v>54150</v>
      </c>
      <c r="Y145" s="4">
        <f t="shared" si="51"/>
        <v>66604.5</v>
      </c>
      <c r="Z145" s="126">
        <f t="shared" si="48"/>
        <v>66650</v>
      </c>
      <c r="AA145" s="127"/>
      <c r="AB145" s="127"/>
      <c r="AC145" s="127"/>
      <c r="AD145" s="127"/>
      <c r="AE145" s="128"/>
      <c r="AH145" s="9"/>
      <c r="AI145" s="4">
        <f t="shared" si="52"/>
        <v>0</v>
      </c>
      <c r="AJ145" s="126">
        <f t="shared" si="49"/>
        <v>0</v>
      </c>
      <c r="AK145" s="127"/>
      <c r="AL145" s="127"/>
      <c r="AM145" s="127"/>
      <c r="AN145" s="127"/>
      <c r="AO145" s="128"/>
      <c r="AP145" s="5">
        <f t="shared" si="50"/>
        <v>5500</v>
      </c>
    </row>
    <row r="146" spans="1:42" x14ac:dyDescent="0.25">
      <c r="A146" s="36"/>
      <c r="B146" s="37"/>
      <c r="C146" s="37"/>
      <c r="D146" s="38"/>
      <c r="E146" s="42" t="s">
        <v>14</v>
      </c>
      <c r="F146" s="42"/>
      <c r="G146" s="42"/>
      <c r="H146" s="42"/>
      <c r="I146" s="42"/>
      <c r="J146" s="32">
        <v>79500</v>
      </c>
      <c r="K146" s="32"/>
      <c r="L146" s="32"/>
      <c r="M146" s="32"/>
      <c r="N146" s="32"/>
      <c r="O146" s="32"/>
      <c r="P146" s="18">
        <f t="shared" si="44"/>
        <v>84500</v>
      </c>
      <c r="Q146"/>
      <c r="R146"/>
      <c r="S146"/>
      <c r="T146"/>
      <c r="X146" s="9">
        <v>64600</v>
      </c>
      <c r="Y146" s="4">
        <f t="shared" si="51"/>
        <v>79458</v>
      </c>
      <c r="Z146" s="126">
        <f t="shared" si="48"/>
        <v>79500</v>
      </c>
      <c r="AA146" s="127"/>
      <c r="AB146" s="127"/>
      <c r="AC146" s="127"/>
      <c r="AD146" s="127"/>
      <c r="AE146" s="128"/>
      <c r="AH146" s="9"/>
      <c r="AI146" s="4">
        <f t="shared" si="52"/>
        <v>0</v>
      </c>
      <c r="AJ146" s="126">
        <f t="shared" si="49"/>
        <v>0</v>
      </c>
      <c r="AK146" s="127"/>
      <c r="AL146" s="127"/>
      <c r="AM146" s="127"/>
      <c r="AN146" s="127"/>
      <c r="AO146" s="128"/>
      <c r="AP146" s="5">
        <f t="shared" si="50"/>
        <v>5500</v>
      </c>
    </row>
    <row r="147" spans="1:42" x14ac:dyDescent="0.25">
      <c r="A147" s="41" t="s">
        <v>421</v>
      </c>
      <c r="B147" s="41"/>
      <c r="C147" s="41"/>
      <c r="D147" s="41"/>
      <c r="E147" s="42" t="s">
        <v>14</v>
      </c>
      <c r="F147" s="42"/>
      <c r="G147" s="42"/>
      <c r="H147" s="42"/>
      <c r="I147" s="42"/>
      <c r="J147" s="32">
        <v>71550</v>
      </c>
      <c r="K147" s="32"/>
      <c r="L147" s="32"/>
      <c r="M147" s="32"/>
      <c r="N147" s="32"/>
      <c r="O147" s="32"/>
      <c r="P147" s="18">
        <f t="shared" si="44"/>
        <v>76550</v>
      </c>
      <c r="Q147"/>
      <c r="R147"/>
      <c r="S147"/>
      <c r="T147"/>
      <c r="X147" s="9">
        <v>58150</v>
      </c>
      <c r="Y147" s="4">
        <f t="shared" si="51"/>
        <v>71524.5</v>
      </c>
      <c r="Z147" s="126">
        <f t="shared" si="48"/>
        <v>71550</v>
      </c>
      <c r="AA147" s="127"/>
      <c r="AB147" s="127"/>
      <c r="AC147" s="127"/>
      <c r="AD147" s="127"/>
      <c r="AE147" s="128"/>
      <c r="AH147" s="9"/>
      <c r="AI147" s="4">
        <f t="shared" si="52"/>
        <v>0</v>
      </c>
      <c r="AJ147" s="126">
        <f t="shared" si="49"/>
        <v>0</v>
      </c>
      <c r="AK147" s="127"/>
      <c r="AL147" s="127"/>
      <c r="AM147" s="127"/>
      <c r="AN147" s="127"/>
      <c r="AO147" s="128"/>
      <c r="AP147" s="5">
        <f t="shared" si="50"/>
        <v>5500</v>
      </c>
    </row>
    <row r="148" spans="1:42" x14ac:dyDescent="0.25">
      <c r="A148" s="41" t="s">
        <v>420</v>
      </c>
      <c r="B148" s="41"/>
      <c r="C148" s="41"/>
      <c r="D148" s="41"/>
      <c r="E148" s="42" t="s">
        <v>14</v>
      </c>
      <c r="F148" s="42"/>
      <c r="G148" s="42"/>
      <c r="H148" s="42"/>
      <c r="I148" s="42"/>
      <c r="J148" s="32">
        <v>71550</v>
      </c>
      <c r="K148" s="32"/>
      <c r="L148" s="32"/>
      <c r="M148" s="32"/>
      <c r="N148" s="32"/>
      <c r="O148" s="32"/>
      <c r="P148" s="18">
        <f t="shared" si="44"/>
        <v>76550</v>
      </c>
      <c r="Q148"/>
      <c r="R148"/>
      <c r="S148"/>
      <c r="T148"/>
      <c r="X148" s="9">
        <v>58150</v>
      </c>
      <c r="Y148" s="4">
        <f t="shared" si="51"/>
        <v>71524.5</v>
      </c>
      <c r="Z148" s="126">
        <f t="shared" si="48"/>
        <v>71550</v>
      </c>
      <c r="AA148" s="127"/>
      <c r="AB148" s="127"/>
      <c r="AC148" s="127"/>
      <c r="AD148" s="127"/>
      <c r="AE148" s="128"/>
      <c r="AH148" s="9"/>
      <c r="AI148" s="4">
        <f t="shared" si="52"/>
        <v>0</v>
      </c>
      <c r="AJ148" s="126">
        <f t="shared" si="49"/>
        <v>0</v>
      </c>
      <c r="AK148" s="127"/>
      <c r="AL148" s="127"/>
      <c r="AM148" s="127"/>
      <c r="AN148" s="127"/>
      <c r="AO148" s="128"/>
      <c r="AP148" s="5">
        <f t="shared" si="50"/>
        <v>5500</v>
      </c>
    </row>
    <row r="149" spans="1:42" ht="15" customHeight="1" x14ac:dyDescent="0.25">
      <c r="A149" s="50" t="s">
        <v>30</v>
      </c>
      <c r="B149" s="50"/>
      <c r="C149" s="50"/>
      <c r="D149" s="50"/>
      <c r="E149" s="46" t="s">
        <v>448</v>
      </c>
      <c r="F149" s="46"/>
      <c r="G149" s="46"/>
      <c r="H149" s="46"/>
      <c r="I149" s="46"/>
      <c r="J149" s="44">
        <v>79300</v>
      </c>
      <c r="K149" s="44"/>
      <c r="L149" s="44"/>
      <c r="M149" s="44"/>
      <c r="N149" s="44"/>
      <c r="O149" s="44"/>
      <c r="P149" s="18">
        <f t="shared" si="44"/>
        <v>84300</v>
      </c>
      <c r="Q149"/>
      <c r="R149"/>
      <c r="S149"/>
      <c r="T149"/>
      <c r="X149" s="9">
        <v>64450</v>
      </c>
      <c r="Y149" s="4">
        <f t="shared" si="51"/>
        <v>79273.5</v>
      </c>
      <c r="Z149" s="126">
        <f t="shared" si="48"/>
        <v>79300</v>
      </c>
      <c r="AA149" s="127"/>
      <c r="AB149" s="127"/>
      <c r="AC149" s="127"/>
      <c r="AD149" s="127"/>
      <c r="AE149" s="128"/>
      <c r="AH149" s="9"/>
      <c r="AI149" s="4">
        <f t="shared" si="52"/>
        <v>0</v>
      </c>
      <c r="AJ149" s="126">
        <f t="shared" si="49"/>
        <v>0</v>
      </c>
      <c r="AK149" s="127"/>
      <c r="AL149" s="127"/>
      <c r="AM149" s="127"/>
      <c r="AN149" s="127"/>
      <c r="AO149" s="128"/>
      <c r="AP149" s="5">
        <f t="shared" si="50"/>
        <v>5500</v>
      </c>
    </row>
    <row r="150" spans="1:42" ht="15" customHeight="1" x14ac:dyDescent="0.25">
      <c r="A150" s="41" t="s">
        <v>31</v>
      </c>
      <c r="B150" s="41"/>
      <c r="C150" s="41"/>
      <c r="D150" s="41"/>
      <c r="E150" s="46" t="s">
        <v>422</v>
      </c>
      <c r="F150" s="46"/>
      <c r="G150" s="46"/>
      <c r="H150" s="46"/>
      <c r="I150" s="46"/>
      <c r="J150" s="44">
        <v>80750</v>
      </c>
      <c r="K150" s="44"/>
      <c r="L150" s="44"/>
      <c r="M150" s="44"/>
      <c r="N150" s="44"/>
      <c r="O150" s="44"/>
      <c r="P150" s="18">
        <f t="shared" si="44"/>
        <v>85750</v>
      </c>
      <c r="Q150"/>
      <c r="R150"/>
      <c r="S150"/>
      <c r="T150"/>
      <c r="X150" s="9">
        <v>65650</v>
      </c>
      <c r="Y150" s="4">
        <f t="shared" si="51"/>
        <v>80749.5</v>
      </c>
      <c r="Z150" s="126">
        <f t="shared" si="48"/>
        <v>80750</v>
      </c>
      <c r="AA150" s="127"/>
      <c r="AB150" s="127"/>
      <c r="AC150" s="127"/>
      <c r="AD150" s="127"/>
      <c r="AE150" s="128"/>
      <c r="AH150" s="9"/>
      <c r="AI150" s="4">
        <f t="shared" si="52"/>
        <v>0</v>
      </c>
      <c r="AJ150" s="126">
        <f t="shared" si="49"/>
        <v>0</v>
      </c>
      <c r="AK150" s="127"/>
      <c r="AL150" s="127"/>
      <c r="AM150" s="127"/>
      <c r="AN150" s="127"/>
      <c r="AO150" s="128"/>
      <c r="AP150" s="5">
        <f t="shared" si="50"/>
        <v>5500</v>
      </c>
    </row>
    <row r="151" spans="1:42" ht="15" customHeight="1" x14ac:dyDescent="0.25">
      <c r="A151" s="41" t="s">
        <v>32</v>
      </c>
      <c r="B151" s="41"/>
      <c r="C151" s="41"/>
      <c r="D151" s="41"/>
      <c r="E151" s="42" t="s">
        <v>27</v>
      </c>
      <c r="F151" s="42"/>
      <c r="G151" s="42"/>
      <c r="H151" s="42"/>
      <c r="I151" s="42"/>
      <c r="J151" s="32">
        <v>75300</v>
      </c>
      <c r="K151" s="32"/>
      <c r="L151" s="32"/>
      <c r="M151" s="32"/>
      <c r="N151" s="32"/>
      <c r="O151" s="32"/>
      <c r="P151" s="18">
        <f t="shared" si="44"/>
        <v>80300</v>
      </c>
      <c r="Q151"/>
      <c r="R151"/>
      <c r="S151"/>
      <c r="T151"/>
      <c r="X151" s="9">
        <v>61200</v>
      </c>
      <c r="Y151" s="4">
        <f t="shared" si="51"/>
        <v>75276</v>
      </c>
      <c r="Z151" s="126">
        <f t="shared" si="48"/>
        <v>75300</v>
      </c>
      <c r="AA151" s="127"/>
      <c r="AB151" s="127"/>
      <c r="AC151" s="127"/>
      <c r="AD151" s="127"/>
      <c r="AE151" s="128"/>
      <c r="AH151" s="9"/>
      <c r="AI151" s="4">
        <f t="shared" si="52"/>
        <v>0</v>
      </c>
      <c r="AJ151" s="126">
        <f t="shared" si="49"/>
        <v>0</v>
      </c>
      <c r="AK151" s="127"/>
      <c r="AL151" s="127"/>
      <c r="AM151" s="127"/>
      <c r="AN151" s="127"/>
      <c r="AO151" s="128"/>
      <c r="AP151" s="5">
        <f t="shared" si="50"/>
        <v>5500</v>
      </c>
    </row>
    <row r="152" spans="1:42" x14ac:dyDescent="0.25">
      <c r="A152" s="33" t="s">
        <v>33</v>
      </c>
      <c r="B152" s="34"/>
      <c r="C152" s="34"/>
      <c r="D152" s="35"/>
      <c r="E152" s="42" t="s">
        <v>13</v>
      </c>
      <c r="F152" s="42"/>
      <c r="G152" s="42"/>
      <c r="H152" s="42"/>
      <c r="I152" s="42"/>
      <c r="J152" s="32">
        <v>63000</v>
      </c>
      <c r="K152" s="32"/>
      <c r="L152" s="32"/>
      <c r="M152" s="32"/>
      <c r="N152" s="32"/>
      <c r="O152" s="32"/>
      <c r="P152" s="18">
        <f t="shared" si="44"/>
        <v>68000</v>
      </c>
      <c r="Q152"/>
      <c r="R152"/>
      <c r="S152"/>
      <c r="T152"/>
      <c r="X152" s="9">
        <v>51200</v>
      </c>
      <c r="Y152" s="4">
        <f t="shared" si="51"/>
        <v>62976</v>
      </c>
      <c r="Z152" s="126">
        <f t="shared" si="48"/>
        <v>63000</v>
      </c>
      <c r="AA152" s="127"/>
      <c r="AB152" s="127"/>
      <c r="AC152" s="127"/>
      <c r="AD152" s="127"/>
      <c r="AE152" s="128"/>
      <c r="AH152" s="9"/>
      <c r="AI152" s="4">
        <f t="shared" si="52"/>
        <v>0</v>
      </c>
      <c r="AJ152" s="126">
        <f t="shared" si="49"/>
        <v>0</v>
      </c>
      <c r="AK152" s="127"/>
      <c r="AL152" s="127"/>
      <c r="AM152" s="127"/>
      <c r="AN152" s="127"/>
      <c r="AO152" s="128"/>
      <c r="AP152" s="5">
        <f t="shared" si="50"/>
        <v>5500</v>
      </c>
    </row>
    <row r="153" spans="1:42" ht="15" customHeight="1" x14ac:dyDescent="0.25">
      <c r="A153" s="36"/>
      <c r="B153" s="37"/>
      <c r="C153" s="37"/>
      <c r="D153" s="38"/>
      <c r="E153" s="42" t="s">
        <v>27</v>
      </c>
      <c r="F153" s="42"/>
      <c r="G153" s="42"/>
      <c r="H153" s="42"/>
      <c r="I153" s="42"/>
      <c r="J153" s="32">
        <v>75300</v>
      </c>
      <c r="K153" s="32"/>
      <c r="L153" s="32"/>
      <c r="M153" s="32"/>
      <c r="N153" s="32"/>
      <c r="O153" s="32"/>
      <c r="P153" s="18">
        <f t="shared" ref="P153" si="54">J153+3500+1500</f>
        <v>80300</v>
      </c>
      <c r="Q153"/>
      <c r="R153"/>
      <c r="S153"/>
      <c r="T153"/>
      <c r="X153" s="9">
        <v>61200</v>
      </c>
      <c r="Y153" s="4">
        <f t="shared" si="51"/>
        <v>75276</v>
      </c>
      <c r="Z153" s="126">
        <f t="shared" si="48"/>
        <v>75300</v>
      </c>
      <c r="AA153" s="127"/>
      <c r="AB153" s="127"/>
      <c r="AC153" s="127"/>
      <c r="AD153" s="127"/>
      <c r="AE153" s="128"/>
      <c r="AH153" s="9"/>
      <c r="AI153" s="4">
        <f t="shared" si="52"/>
        <v>0</v>
      </c>
      <c r="AJ153" s="126">
        <f t="shared" si="49"/>
        <v>0</v>
      </c>
      <c r="AK153" s="127"/>
      <c r="AL153" s="127"/>
      <c r="AM153" s="127"/>
      <c r="AN153" s="127"/>
      <c r="AO153" s="128"/>
      <c r="AP153" s="5">
        <f t="shared" si="50"/>
        <v>5500</v>
      </c>
    </row>
    <row r="154" spans="1:42" ht="15" customHeight="1" x14ac:dyDescent="0.25">
      <c r="A154" s="41" t="s">
        <v>34</v>
      </c>
      <c r="B154" s="41"/>
      <c r="C154" s="41"/>
      <c r="D154" s="41"/>
      <c r="E154" s="42" t="s">
        <v>35</v>
      </c>
      <c r="F154" s="42"/>
      <c r="G154" s="42"/>
      <c r="H154" s="42"/>
      <c r="I154" s="42"/>
      <c r="J154" s="32">
        <v>75300</v>
      </c>
      <c r="K154" s="32"/>
      <c r="L154" s="32"/>
      <c r="M154" s="32"/>
      <c r="N154" s="32"/>
      <c r="O154" s="32"/>
      <c r="P154" s="18">
        <f t="shared" si="44"/>
        <v>80300</v>
      </c>
      <c r="Q154"/>
      <c r="R154"/>
      <c r="S154"/>
      <c r="T154"/>
      <c r="X154" s="9">
        <v>61200</v>
      </c>
      <c r="Y154" s="4">
        <f t="shared" si="51"/>
        <v>75276</v>
      </c>
      <c r="Z154" s="126">
        <f t="shared" si="48"/>
        <v>75300</v>
      </c>
      <c r="AA154" s="127"/>
      <c r="AB154" s="127"/>
      <c r="AC154" s="127"/>
      <c r="AD154" s="127"/>
      <c r="AE154" s="128"/>
      <c r="AH154" s="9"/>
      <c r="AI154" s="4">
        <f t="shared" si="52"/>
        <v>0</v>
      </c>
      <c r="AJ154" s="126">
        <f t="shared" si="49"/>
        <v>0</v>
      </c>
      <c r="AK154" s="127"/>
      <c r="AL154" s="127"/>
      <c r="AM154" s="127"/>
      <c r="AN154" s="127"/>
      <c r="AO154" s="128"/>
      <c r="AP154" s="5">
        <f t="shared" si="50"/>
        <v>5500</v>
      </c>
    </row>
    <row r="155" spans="1:42" x14ac:dyDescent="0.25">
      <c r="A155" s="41" t="s">
        <v>449</v>
      </c>
      <c r="B155" s="41"/>
      <c r="C155" s="41"/>
      <c r="D155" s="41"/>
      <c r="E155" s="42" t="s">
        <v>14</v>
      </c>
      <c r="F155" s="42"/>
      <c r="G155" s="42"/>
      <c r="H155" s="42"/>
      <c r="I155" s="42"/>
      <c r="J155" s="32">
        <v>75100</v>
      </c>
      <c r="K155" s="32"/>
      <c r="L155" s="32"/>
      <c r="M155" s="32"/>
      <c r="N155" s="32"/>
      <c r="O155" s="32"/>
      <c r="P155" s="18">
        <f t="shared" si="44"/>
        <v>80100</v>
      </c>
      <c r="Q155"/>
      <c r="R155"/>
      <c r="S155"/>
      <c r="T155"/>
      <c r="X155" s="9">
        <v>61050</v>
      </c>
      <c r="Y155" s="4">
        <f t="shared" si="51"/>
        <v>75091.5</v>
      </c>
      <c r="Z155" s="126">
        <f t="shared" si="48"/>
        <v>75100</v>
      </c>
      <c r="AA155" s="127"/>
      <c r="AB155" s="127"/>
      <c r="AC155" s="127"/>
      <c r="AD155" s="127"/>
      <c r="AE155" s="128"/>
      <c r="AH155" s="9"/>
      <c r="AI155" s="4">
        <f t="shared" si="52"/>
        <v>0</v>
      </c>
      <c r="AJ155" s="126">
        <f t="shared" si="49"/>
        <v>0</v>
      </c>
      <c r="AK155" s="127"/>
      <c r="AL155" s="127"/>
      <c r="AM155" s="127"/>
      <c r="AN155" s="127"/>
      <c r="AO155" s="128"/>
      <c r="AP155" s="5">
        <f t="shared" si="50"/>
        <v>5500</v>
      </c>
    </row>
    <row r="156" spans="1:42" x14ac:dyDescent="0.25">
      <c r="A156" s="41" t="s">
        <v>423</v>
      </c>
      <c r="B156" s="41"/>
      <c r="C156" s="41"/>
      <c r="D156" s="41"/>
      <c r="E156" s="42" t="s">
        <v>14</v>
      </c>
      <c r="F156" s="42"/>
      <c r="G156" s="42"/>
      <c r="H156" s="42"/>
      <c r="I156" s="42"/>
      <c r="J156" s="32">
        <v>75100</v>
      </c>
      <c r="K156" s="32"/>
      <c r="L156" s="32"/>
      <c r="M156" s="32"/>
      <c r="N156" s="32"/>
      <c r="O156" s="32"/>
      <c r="P156" s="18">
        <f t="shared" ref="P156" si="55">J156+3500+1500</f>
        <v>80100</v>
      </c>
      <c r="Q156"/>
      <c r="R156"/>
      <c r="S156"/>
      <c r="T156"/>
      <c r="X156" s="9">
        <v>61050</v>
      </c>
      <c r="Y156" s="4">
        <f t="shared" si="51"/>
        <v>75091.5</v>
      </c>
      <c r="Z156" s="126">
        <f t="shared" si="48"/>
        <v>75100</v>
      </c>
      <c r="AA156" s="127"/>
      <c r="AB156" s="127"/>
      <c r="AC156" s="127"/>
      <c r="AD156" s="127"/>
      <c r="AE156" s="128"/>
      <c r="AH156" s="9"/>
      <c r="AI156" s="4">
        <f t="shared" si="52"/>
        <v>0</v>
      </c>
      <c r="AJ156" s="126">
        <f t="shared" si="49"/>
        <v>0</v>
      </c>
      <c r="AK156" s="127"/>
      <c r="AL156" s="127"/>
      <c r="AM156" s="127"/>
      <c r="AN156" s="127"/>
      <c r="AO156" s="128"/>
      <c r="AP156" s="5">
        <f t="shared" si="50"/>
        <v>5500</v>
      </c>
    </row>
    <row r="157" spans="1:42" x14ac:dyDescent="0.25">
      <c r="A157" s="33" t="s">
        <v>36</v>
      </c>
      <c r="B157" s="34"/>
      <c r="C157" s="34"/>
      <c r="D157" s="35"/>
      <c r="E157" s="42" t="s">
        <v>37</v>
      </c>
      <c r="F157" s="42"/>
      <c r="G157" s="42"/>
      <c r="H157" s="42"/>
      <c r="I157" s="42"/>
      <c r="J157" s="32">
        <v>55300</v>
      </c>
      <c r="K157" s="32"/>
      <c r="L157" s="32"/>
      <c r="M157" s="32"/>
      <c r="N157" s="32"/>
      <c r="O157" s="32"/>
      <c r="P157" s="18">
        <f t="shared" si="44"/>
        <v>60300</v>
      </c>
      <c r="Q157"/>
      <c r="R157"/>
      <c r="S157"/>
      <c r="T157"/>
      <c r="X157" s="9">
        <v>44950</v>
      </c>
      <c r="Y157" s="4">
        <f t="shared" si="51"/>
        <v>55288.5</v>
      </c>
      <c r="Z157" s="126">
        <f t="shared" si="48"/>
        <v>55300</v>
      </c>
      <c r="AA157" s="127"/>
      <c r="AB157" s="127"/>
      <c r="AC157" s="127"/>
      <c r="AD157" s="127"/>
      <c r="AE157" s="128"/>
      <c r="AH157" s="9"/>
      <c r="AI157" s="4">
        <f t="shared" si="52"/>
        <v>0</v>
      </c>
      <c r="AJ157" s="126">
        <f t="shared" si="49"/>
        <v>0</v>
      </c>
      <c r="AK157" s="127"/>
      <c r="AL157" s="127"/>
      <c r="AM157" s="127"/>
      <c r="AN157" s="127"/>
      <c r="AO157" s="128"/>
      <c r="AP157" s="5">
        <f t="shared" si="50"/>
        <v>5500</v>
      </c>
    </row>
    <row r="158" spans="1:42" x14ac:dyDescent="0.25">
      <c r="A158" s="47"/>
      <c r="B158" s="48"/>
      <c r="C158" s="48"/>
      <c r="D158" s="49"/>
      <c r="E158" s="42" t="s">
        <v>12</v>
      </c>
      <c r="F158" s="42"/>
      <c r="G158" s="42"/>
      <c r="H158" s="42"/>
      <c r="I158" s="42"/>
      <c r="J158" s="32">
        <v>72100</v>
      </c>
      <c r="K158" s="32"/>
      <c r="L158" s="32"/>
      <c r="M158" s="32"/>
      <c r="N158" s="32"/>
      <c r="O158" s="32"/>
      <c r="P158" s="18">
        <f t="shared" ref="P158:P159" si="56">J158+3500+1500</f>
        <v>77100</v>
      </c>
      <c r="Q158"/>
      <c r="R158"/>
      <c r="S158"/>
      <c r="T158"/>
      <c r="X158" s="9">
        <v>58600</v>
      </c>
      <c r="Y158" s="4">
        <f t="shared" si="51"/>
        <v>72078</v>
      </c>
      <c r="Z158" s="126">
        <f t="shared" si="48"/>
        <v>72100</v>
      </c>
      <c r="AA158" s="127"/>
      <c r="AB158" s="127"/>
      <c r="AC158" s="127"/>
      <c r="AD158" s="127"/>
      <c r="AE158" s="128"/>
      <c r="AH158" s="9"/>
      <c r="AI158" s="4">
        <f t="shared" si="52"/>
        <v>0</v>
      </c>
      <c r="AJ158" s="126">
        <f t="shared" si="49"/>
        <v>0</v>
      </c>
      <c r="AK158" s="127"/>
      <c r="AL158" s="127"/>
      <c r="AM158" s="127"/>
      <c r="AN158" s="127"/>
      <c r="AO158" s="128"/>
      <c r="AP158" s="5">
        <f t="shared" si="50"/>
        <v>5500</v>
      </c>
    </row>
    <row r="159" spans="1:42" x14ac:dyDescent="0.25">
      <c r="A159" s="36"/>
      <c r="B159" s="37"/>
      <c r="C159" s="37"/>
      <c r="D159" s="38"/>
      <c r="E159" s="42" t="s">
        <v>27</v>
      </c>
      <c r="F159" s="42"/>
      <c r="G159" s="42"/>
      <c r="H159" s="42"/>
      <c r="I159" s="42"/>
      <c r="J159" s="32">
        <v>75300</v>
      </c>
      <c r="K159" s="32"/>
      <c r="L159" s="32"/>
      <c r="M159" s="32"/>
      <c r="N159" s="32"/>
      <c r="O159" s="32"/>
      <c r="P159" s="18">
        <f t="shared" si="56"/>
        <v>80300</v>
      </c>
      <c r="Q159"/>
      <c r="R159"/>
      <c r="S159"/>
      <c r="T159"/>
      <c r="X159" s="9">
        <v>61200</v>
      </c>
      <c r="Y159" s="4">
        <f t="shared" si="51"/>
        <v>75276</v>
      </c>
      <c r="Z159" s="126">
        <f t="shared" si="48"/>
        <v>75300</v>
      </c>
      <c r="AA159" s="127"/>
      <c r="AB159" s="127"/>
      <c r="AC159" s="127"/>
      <c r="AD159" s="127"/>
      <c r="AE159" s="128"/>
      <c r="AH159" s="9"/>
      <c r="AI159" s="4">
        <f t="shared" si="52"/>
        <v>0</v>
      </c>
      <c r="AJ159" s="126">
        <f t="shared" si="49"/>
        <v>0</v>
      </c>
      <c r="AK159" s="127"/>
      <c r="AL159" s="127"/>
      <c r="AM159" s="127"/>
      <c r="AN159" s="127"/>
      <c r="AO159" s="128"/>
      <c r="AP159" s="5">
        <f t="shared" si="50"/>
        <v>5500</v>
      </c>
    </row>
    <row r="160" spans="1:42" x14ac:dyDescent="0.25">
      <c r="A160" s="41" t="s">
        <v>424</v>
      </c>
      <c r="B160" s="41"/>
      <c r="C160" s="41"/>
      <c r="D160" s="41"/>
      <c r="E160" s="42" t="s">
        <v>14</v>
      </c>
      <c r="F160" s="42"/>
      <c r="G160" s="42"/>
      <c r="H160" s="42"/>
      <c r="I160" s="42"/>
      <c r="J160" s="32">
        <v>72600</v>
      </c>
      <c r="K160" s="32"/>
      <c r="L160" s="32"/>
      <c r="M160" s="32"/>
      <c r="N160" s="32"/>
      <c r="O160" s="32"/>
      <c r="P160" s="18">
        <f t="shared" si="44"/>
        <v>77600</v>
      </c>
      <c r="Q160"/>
      <c r="R160"/>
      <c r="S160"/>
      <c r="T160"/>
      <c r="X160" s="9">
        <v>59000</v>
      </c>
      <c r="Y160" s="4">
        <f t="shared" si="51"/>
        <v>72570</v>
      </c>
      <c r="Z160" s="126">
        <f t="shared" si="48"/>
        <v>72600</v>
      </c>
      <c r="AA160" s="127"/>
      <c r="AB160" s="127"/>
      <c r="AC160" s="127"/>
      <c r="AD160" s="127"/>
      <c r="AE160" s="128"/>
      <c r="AH160" s="9"/>
      <c r="AI160" s="4">
        <f t="shared" si="52"/>
        <v>0</v>
      </c>
      <c r="AJ160" s="126">
        <f t="shared" si="49"/>
        <v>0</v>
      </c>
      <c r="AK160" s="127"/>
      <c r="AL160" s="127"/>
      <c r="AM160" s="127"/>
      <c r="AN160" s="127"/>
      <c r="AO160" s="128"/>
      <c r="AP160" s="5">
        <f t="shared" si="50"/>
        <v>5500</v>
      </c>
    </row>
    <row r="161" spans="1:42" x14ac:dyDescent="0.25">
      <c r="A161" s="41" t="s">
        <v>38</v>
      </c>
      <c r="B161" s="41"/>
      <c r="C161" s="41"/>
      <c r="D161" s="41"/>
      <c r="E161" s="42" t="s">
        <v>39</v>
      </c>
      <c r="F161" s="42"/>
      <c r="G161" s="42"/>
      <c r="H161" s="42"/>
      <c r="I161" s="42"/>
      <c r="J161" s="32">
        <v>104950</v>
      </c>
      <c r="K161" s="32"/>
      <c r="L161" s="32"/>
      <c r="M161" s="32"/>
      <c r="N161" s="32"/>
      <c r="O161" s="32"/>
      <c r="P161" s="18">
        <f t="shared" si="44"/>
        <v>109950</v>
      </c>
      <c r="Q161"/>
      <c r="R161"/>
      <c r="S161"/>
      <c r="T161"/>
      <c r="X161" s="9">
        <v>85300</v>
      </c>
      <c r="Y161" s="4">
        <f t="shared" si="51"/>
        <v>104919</v>
      </c>
      <c r="Z161" s="126">
        <f t="shared" si="48"/>
        <v>104950</v>
      </c>
      <c r="AA161" s="127"/>
      <c r="AB161" s="127"/>
      <c r="AC161" s="127"/>
      <c r="AD161" s="127"/>
      <c r="AE161" s="128"/>
      <c r="AH161" s="9"/>
      <c r="AI161" s="4">
        <f t="shared" si="52"/>
        <v>0</v>
      </c>
      <c r="AJ161" s="126">
        <f t="shared" si="49"/>
        <v>0</v>
      </c>
      <c r="AK161" s="127"/>
      <c r="AL161" s="127"/>
      <c r="AM161" s="127"/>
      <c r="AN161" s="127"/>
      <c r="AO161" s="128"/>
      <c r="AP161" s="5">
        <f t="shared" si="50"/>
        <v>5500</v>
      </c>
    </row>
    <row r="162" spans="1:42" x14ac:dyDescent="0.25">
      <c r="A162" s="41" t="s">
        <v>40</v>
      </c>
      <c r="B162" s="41"/>
      <c r="C162" s="41"/>
      <c r="D162" s="41"/>
      <c r="E162" s="42" t="s">
        <v>41</v>
      </c>
      <c r="F162" s="42"/>
      <c r="G162" s="42"/>
      <c r="H162" s="42"/>
      <c r="I162" s="42"/>
      <c r="J162" s="32">
        <v>100800</v>
      </c>
      <c r="K162" s="32"/>
      <c r="L162" s="32"/>
      <c r="M162" s="32"/>
      <c r="N162" s="32"/>
      <c r="O162" s="32"/>
      <c r="P162" s="18">
        <f t="shared" si="44"/>
        <v>105800</v>
      </c>
      <c r="Q162"/>
      <c r="R162"/>
      <c r="S162"/>
      <c r="T162"/>
      <c r="X162" s="9">
        <v>81950</v>
      </c>
      <c r="Y162" s="4">
        <f t="shared" si="51"/>
        <v>100798.5</v>
      </c>
      <c r="Z162" s="126">
        <f t="shared" si="48"/>
        <v>100800</v>
      </c>
      <c r="AA162" s="127"/>
      <c r="AB162" s="127"/>
      <c r="AC162" s="127"/>
      <c r="AD162" s="127"/>
      <c r="AE162" s="128"/>
      <c r="AH162" s="9"/>
      <c r="AI162" s="4">
        <f t="shared" si="52"/>
        <v>0</v>
      </c>
      <c r="AJ162" s="126">
        <f t="shared" si="49"/>
        <v>0</v>
      </c>
      <c r="AK162" s="127"/>
      <c r="AL162" s="127"/>
      <c r="AM162" s="127"/>
      <c r="AN162" s="127"/>
      <c r="AO162" s="128"/>
      <c r="AP162" s="5">
        <f t="shared" si="50"/>
        <v>5500</v>
      </c>
    </row>
    <row r="163" spans="1:42" ht="38.25" customHeight="1" x14ac:dyDescent="0.25">
      <c r="A163" s="50" t="s">
        <v>42</v>
      </c>
      <c r="B163" s="50"/>
      <c r="C163" s="50"/>
      <c r="D163" s="50"/>
      <c r="E163" s="51" t="s">
        <v>425</v>
      </c>
      <c r="F163" s="51"/>
      <c r="G163" s="51"/>
      <c r="H163" s="51"/>
      <c r="I163" s="51"/>
      <c r="J163" s="44">
        <v>390500</v>
      </c>
      <c r="K163" s="44"/>
      <c r="L163" s="44"/>
      <c r="M163" s="44"/>
      <c r="N163" s="44"/>
      <c r="O163" s="44"/>
      <c r="P163" s="18">
        <f t="shared" si="44"/>
        <v>395500</v>
      </c>
      <c r="Q163"/>
      <c r="R163"/>
      <c r="S163"/>
      <c r="T163"/>
      <c r="X163" s="9">
        <v>317450</v>
      </c>
      <c r="Y163" s="4">
        <f t="shared" si="51"/>
        <v>390463.5</v>
      </c>
      <c r="Z163" s="126">
        <f t="shared" si="48"/>
        <v>390500</v>
      </c>
      <c r="AA163" s="127"/>
      <c r="AB163" s="127"/>
      <c r="AC163" s="127"/>
      <c r="AD163" s="127"/>
      <c r="AE163" s="128"/>
      <c r="AH163" s="9"/>
      <c r="AI163" s="4">
        <f t="shared" si="52"/>
        <v>0</v>
      </c>
      <c r="AJ163" s="126">
        <f t="shared" si="49"/>
        <v>0</v>
      </c>
      <c r="AK163" s="127"/>
      <c r="AL163" s="127"/>
      <c r="AM163" s="127"/>
      <c r="AN163" s="127"/>
      <c r="AO163" s="128"/>
      <c r="AP163" s="5">
        <f t="shared" si="50"/>
        <v>5500</v>
      </c>
    </row>
    <row r="164" spans="1:42" ht="42" customHeight="1" x14ac:dyDescent="0.25">
      <c r="A164" s="50" t="s">
        <v>43</v>
      </c>
      <c r="B164" s="50"/>
      <c r="C164" s="50"/>
      <c r="D164" s="50"/>
      <c r="E164" s="51" t="s">
        <v>426</v>
      </c>
      <c r="F164" s="51"/>
      <c r="G164" s="51"/>
      <c r="H164" s="51"/>
      <c r="I164" s="51"/>
      <c r="J164" s="44">
        <v>179500</v>
      </c>
      <c r="K164" s="44"/>
      <c r="L164" s="44"/>
      <c r="M164" s="44"/>
      <c r="N164" s="44"/>
      <c r="O164" s="44"/>
      <c r="P164" s="18">
        <f t="shared" si="44"/>
        <v>184500</v>
      </c>
      <c r="Q164"/>
      <c r="R164"/>
      <c r="S164"/>
      <c r="T164"/>
      <c r="X164" s="9">
        <v>145900</v>
      </c>
      <c r="Y164" s="4">
        <f t="shared" si="51"/>
        <v>179457</v>
      </c>
      <c r="Z164" s="126">
        <f t="shared" si="48"/>
        <v>179500</v>
      </c>
      <c r="AA164" s="127"/>
      <c r="AB164" s="127"/>
      <c r="AC164" s="127"/>
      <c r="AD164" s="127"/>
      <c r="AE164" s="128"/>
      <c r="AH164" s="9"/>
      <c r="AI164" s="4">
        <f t="shared" si="52"/>
        <v>0</v>
      </c>
      <c r="AJ164" s="126">
        <f t="shared" si="49"/>
        <v>0</v>
      </c>
      <c r="AK164" s="127"/>
      <c r="AL164" s="127"/>
      <c r="AM164" s="127"/>
      <c r="AN164" s="127"/>
      <c r="AO164" s="128"/>
      <c r="AP164" s="5">
        <f t="shared" si="50"/>
        <v>5500</v>
      </c>
    </row>
    <row r="165" spans="1:42" x14ac:dyDescent="0.25">
      <c r="A165" s="33" t="s">
        <v>44</v>
      </c>
      <c r="B165" s="34"/>
      <c r="C165" s="34"/>
      <c r="D165" s="35"/>
      <c r="E165" s="42" t="s">
        <v>13</v>
      </c>
      <c r="F165" s="42"/>
      <c r="G165" s="42"/>
      <c r="H165" s="42"/>
      <c r="I165" s="42"/>
      <c r="J165" s="32">
        <v>63000</v>
      </c>
      <c r="K165" s="32"/>
      <c r="L165" s="32"/>
      <c r="M165" s="32"/>
      <c r="N165" s="32"/>
      <c r="O165" s="32"/>
      <c r="P165" s="18">
        <f t="shared" si="44"/>
        <v>68000</v>
      </c>
      <c r="Q165"/>
      <c r="R165"/>
      <c r="S165"/>
      <c r="T165"/>
      <c r="X165" s="9">
        <v>51200</v>
      </c>
      <c r="Y165" s="4">
        <f t="shared" si="51"/>
        <v>62976</v>
      </c>
      <c r="Z165" s="126">
        <f t="shared" si="48"/>
        <v>63000</v>
      </c>
      <c r="AA165" s="127"/>
      <c r="AB165" s="127"/>
      <c r="AC165" s="127"/>
      <c r="AD165" s="127"/>
      <c r="AE165" s="128"/>
      <c r="AH165" s="9"/>
      <c r="AI165" s="4">
        <f t="shared" si="52"/>
        <v>0</v>
      </c>
      <c r="AJ165" s="126">
        <f t="shared" si="49"/>
        <v>0</v>
      </c>
      <c r="AK165" s="127"/>
      <c r="AL165" s="127"/>
      <c r="AM165" s="127"/>
      <c r="AN165" s="127"/>
      <c r="AO165" s="128"/>
      <c r="AP165" s="5">
        <f t="shared" si="50"/>
        <v>5500</v>
      </c>
    </row>
    <row r="166" spans="1:42" x14ac:dyDescent="0.25">
      <c r="A166" s="36"/>
      <c r="B166" s="37"/>
      <c r="C166" s="37"/>
      <c r="D166" s="38"/>
      <c r="E166" s="42" t="s">
        <v>27</v>
      </c>
      <c r="F166" s="42"/>
      <c r="G166" s="42"/>
      <c r="H166" s="42"/>
      <c r="I166" s="42"/>
      <c r="J166" s="32">
        <v>75300</v>
      </c>
      <c r="K166" s="32"/>
      <c r="L166" s="32"/>
      <c r="M166" s="32"/>
      <c r="N166" s="32"/>
      <c r="O166" s="32"/>
      <c r="P166" s="18">
        <f t="shared" ref="P166" si="57">J166+3500+1500</f>
        <v>80300</v>
      </c>
      <c r="Q166"/>
      <c r="R166"/>
      <c r="S166"/>
      <c r="T166"/>
      <c r="X166" s="9">
        <v>61200</v>
      </c>
      <c r="Y166" s="4">
        <f t="shared" si="51"/>
        <v>75276</v>
      </c>
      <c r="Z166" s="126">
        <f t="shared" si="48"/>
        <v>75300</v>
      </c>
      <c r="AA166" s="127"/>
      <c r="AB166" s="127"/>
      <c r="AC166" s="127"/>
      <c r="AD166" s="127"/>
      <c r="AE166" s="128"/>
      <c r="AH166" s="9"/>
      <c r="AI166" s="4">
        <f t="shared" si="52"/>
        <v>0</v>
      </c>
      <c r="AJ166" s="126">
        <f t="shared" si="49"/>
        <v>0</v>
      </c>
      <c r="AK166" s="127"/>
      <c r="AL166" s="127"/>
      <c r="AM166" s="127"/>
      <c r="AN166" s="127"/>
      <c r="AO166" s="128"/>
      <c r="AP166" s="5">
        <f t="shared" si="50"/>
        <v>5500</v>
      </c>
    </row>
    <row r="167" spans="1:42" x14ac:dyDescent="0.25">
      <c r="A167" s="41" t="s">
        <v>45</v>
      </c>
      <c r="B167" s="41"/>
      <c r="C167" s="41"/>
      <c r="D167" s="41"/>
      <c r="E167" s="42" t="s">
        <v>14</v>
      </c>
      <c r="F167" s="42"/>
      <c r="G167" s="42"/>
      <c r="H167" s="42"/>
      <c r="I167" s="42"/>
      <c r="J167" s="32">
        <v>79300</v>
      </c>
      <c r="K167" s="32"/>
      <c r="L167" s="32"/>
      <c r="M167" s="32"/>
      <c r="N167" s="32"/>
      <c r="O167" s="32"/>
      <c r="P167" s="18">
        <f t="shared" si="44"/>
        <v>84300</v>
      </c>
      <c r="Q167"/>
      <c r="R167"/>
      <c r="S167"/>
      <c r="T167"/>
      <c r="X167" s="9">
        <v>64450</v>
      </c>
      <c r="Y167" s="4">
        <f t="shared" si="51"/>
        <v>79273.5</v>
      </c>
      <c r="Z167" s="126">
        <f t="shared" si="48"/>
        <v>79300</v>
      </c>
      <c r="AA167" s="127"/>
      <c r="AB167" s="127"/>
      <c r="AC167" s="127"/>
      <c r="AD167" s="127"/>
      <c r="AE167" s="128"/>
      <c r="AH167" s="9"/>
      <c r="AI167" s="4">
        <f t="shared" si="52"/>
        <v>0</v>
      </c>
      <c r="AJ167" s="126">
        <f t="shared" si="49"/>
        <v>0</v>
      </c>
      <c r="AK167" s="127"/>
      <c r="AL167" s="127"/>
      <c r="AM167" s="127"/>
      <c r="AN167" s="127"/>
      <c r="AO167" s="128"/>
      <c r="AP167" s="5">
        <f t="shared" si="50"/>
        <v>5500</v>
      </c>
    </row>
    <row r="168" spans="1:42" x14ac:dyDescent="0.25">
      <c r="A168" s="41" t="s">
        <v>427</v>
      </c>
      <c r="B168" s="41"/>
      <c r="C168" s="41"/>
      <c r="D168" s="41"/>
      <c r="E168" s="42" t="s">
        <v>12</v>
      </c>
      <c r="F168" s="42"/>
      <c r="G168" s="42"/>
      <c r="H168" s="42"/>
      <c r="I168" s="42"/>
      <c r="J168" s="32">
        <v>79300</v>
      </c>
      <c r="K168" s="32"/>
      <c r="L168" s="32"/>
      <c r="M168" s="32"/>
      <c r="N168" s="32"/>
      <c r="O168" s="32"/>
      <c r="P168" s="18">
        <f t="shared" si="44"/>
        <v>84300</v>
      </c>
      <c r="Q168"/>
      <c r="R168"/>
      <c r="S168"/>
      <c r="T168"/>
      <c r="X168" s="9">
        <v>64450</v>
      </c>
      <c r="Y168" s="4">
        <f t="shared" si="51"/>
        <v>79273.5</v>
      </c>
      <c r="Z168" s="126">
        <f t="shared" si="48"/>
        <v>79300</v>
      </c>
      <c r="AA168" s="127"/>
      <c r="AB168" s="127"/>
      <c r="AC168" s="127"/>
      <c r="AD168" s="127"/>
      <c r="AE168" s="128"/>
      <c r="AH168" s="9"/>
      <c r="AI168" s="4">
        <f t="shared" si="52"/>
        <v>0</v>
      </c>
      <c r="AJ168" s="126">
        <f t="shared" si="49"/>
        <v>0</v>
      </c>
      <c r="AK168" s="127"/>
      <c r="AL168" s="127"/>
      <c r="AM168" s="127"/>
      <c r="AN168" s="127"/>
      <c r="AO168" s="128"/>
      <c r="AP168" s="5">
        <f t="shared" si="50"/>
        <v>5500</v>
      </c>
    </row>
    <row r="169" spans="1:42" x14ac:dyDescent="0.25">
      <c r="A169" s="33" t="s">
        <v>428</v>
      </c>
      <c r="B169" s="34"/>
      <c r="C169" s="34"/>
      <c r="D169" s="35"/>
      <c r="E169" s="42" t="s">
        <v>12</v>
      </c>
      <c r="F169" s="42"/>
      <c r="G169" s="42"/>
      <c r="H169" s="42"/>
      <c r="I169" s="42"/>
      <c r="J169" s="32">
        <v>67100</v>
      </c>
      <c r="K169" s="32"/>
      <c r="L169" s="32"/>
      <c r="M169" s="32"/>
      <c r="N169" s="32"/>
      <c r="O169" s="32"/>
      <c r="P169" s="18">
        <f t="shared" si="44"/>
        <v>72100</v>
      </c>
      <c r="Q169"/>
      <c r="R169"/>
      <c r="S169"/>
      <c r="T169"/>
      <c r="X169" s="9">
        <v>54550</v>
      </c>
      <c r="Y169" s="4">
        <f t="shared" si="51"/>
        <v>67096.5</v>
      </c>
      <c r="Z169" s="126">
        <f t="shared" si="48"/>
        <v>67100</v>
      </c>
      <c r="AA169" s="127"/>
      <c r="AB169" s="127"/>
      <c r="AC169" s="127"/>
      <c r="AD169" s="127"/>
      <c r="AE169" s="128"/>
      <c r="AH169" s="9"/>
      <c r="AI169" s="4">
        <f t="shared" si="52"/>
        <v>0</v>
      </c>
      <c r="AJ169" s="126">
        <f t="shared" si="49"/>
        <v>0</v>
      </c>
      <c r="AK169" s="127"/>
      <c r="AL169" s="127"/>
      <c r="AM169" s="127"/>
      <c r="AN169" s="127"/>
      <c r="AO169" s="128"/>
      <c r="AP169" s="5">
        <f t="shared" si="50"/>
        <v>5500</v>
      </c>
    </row>
    <row r="170" spans="1:42" x14ac:dyDescent="0.25">
      <c r="A170" s="36"/>
      <c r="B170" s="37"/>
      <c r="C170" s="37"/>
      <c r="D170" s="38"/>
      <c r="E170" s="42" t="s">
        <v>14</v>
      </c>
      <c r="F170" s="42"/>
      <c r="G170" s="42"/>
      <c r="H170" s="42"/>
      <c r="I170" s="42"/>
      <c r="J170" s="32">
        <v>77400</v>
      </c>
      <c r="K170" s="32"/>
      <c r="L170" s="32"/>
      <c r="M170" s="32"/>
      <c r="N170" s="32"/>
      <c r="O170" s="32"/>
      <c r="P170" s="18">
        <f t="shared" ref="P170" si="58">J170+3500+1500</f>
        <v>82400</v>
      </c>
      <c r="Q170"/>
      <c r="R170"/>
      <c r="S170"/>
      <c r="T170"/>
      <c r="X170" s="9">
        <v>62900</v>
      </c>
      <c r="Y170" s="4">
        <f t="shared" si="51"/>
        <v>77367</v>
      </c>
      <c r="Z170" s="126">
        <f t="shared" si="48"/>
        <v>77400</v>
      </c>
      <c r="AA170" s="127"/>
      <c r="AB170" s="127"/>
      <c r="AC170" s="127"/>
      <c r="AD170" s="127"/>
      <c r="AE170" s="128"/>
      <c r="AH170" s="9"/>
      <c r="AI170" s="4">
        <f t="shared" si="52"/>
        <v>0</v>
      </c>
      <c r="AJ170" s="126">
        <f t="shared" si="49"/>
        <v>0</v>
      </c>
      <c r="AK170" s="127"/>
      <c r="AL170" s="127"/>
      <c r="AM170" s="127"/>
      <c r="AN170" s="127"/>
      <c r="AO170" s="128"/>
      <c r="AP170" s="5">
        <f t="shared" si="50"/>
        <v>5500</v>
      </c>
    </row>
    <row r="171" spans="1:42" x14ac:dyDescent="0.25">
      <c r="A171" s="33" t="s">
        <v>433</v>
      </c>
      <c r="B171" s="34"/>
      <c r="C171" s="34"/>
      <c r="D171" s="35"/>
      <c r="E171" s="42" t="s">
        <v>12</v>
      </c>
      <c r="F171" s="42"/>
      <c r="G171" s="42"/>
      <c r="H171" s="42"/>
      <c r="I171" s="42"/>
      <c r="J171" s="32">
        <v>67100</v>
      </c>
      <c r="K171" s="32"/>
      <c r="L171" s="32"/>
      <c r="M171" s="32"/>
      <c r="N171" s="32"/>
      <c r="O171" s="32"/>
      <c r="P171" s="18">
        <f>J171+3500+1500</f>
        <v>72100</v>
      </c>
      <c r="Q171"/>
      <c r="R171"/>
      <c r="S171"/>
      <c r="T171"/>
      <c r="X171" s="9">
        <v>54550</v>
      </c>
      <c r="Y171" s="4">
        <f t="shared" si="51"/>
        <v>67096.5</v>
      </c>
      <c r="Z171" s="126">
        <f t="shared" si="48"/>
        <v>67100</v>
      </c>
      <c r="AA171" s="127"/>
      <c r="AB171" s="127"/>
      <c r="AC171" s="127"/>
      <c r="AD171" s="127"/>
      <c r="AE171" s="128"/>
      <c r="AH171" s="9"/>
      <c r="AI171" s="4">
        <f t="shared" si="52"/>
        <v>0</v>
      </c>
      <c r="AJ171" s="126">
        <f t="shared" si="49"/>
        <v>0</v>
      </c>
      <c r="AK171" s="127"/>
      <c r="AL171" s="127"/>
      <c r="AM171" s="127"/>
      <c r="AN171" s="127"/>
      <c r="AO171" s="128"/>
      <c r="AP171" s="5">
        <f t="shared" si="50"/>
        <v>5500</v>
      </c>
    </row>
    <row r="172" spans="1:42" x14ac:dyDescent="0.25">
      <c r="A172" s="36"/>
      <c r="B172" s="37"/>
      <c r="C172" s="37"/>
      <c r="D172" s="38"/>
      <c r="E172" s="42" t="s">
        <v>14</v>
      </c>
      <c r="F172" s="42"/>
      <c r="G172" s="42"/>
      <c r="H172" s="42"/>
      <c r="I172" s="42"/>
      <c r="J172" s="32">
        <v>77400</v>
      </c>
      <c r="K172" s="32"/>
      <c r="L172" s="32"/>
      <c r="M172" s="32"/>
      <c r="N172" s="32"/>
      <c r="O172" s="32"/>
      <c r="P172" s="18">
        <f t="shared" ref="P172" si="59">J172+3500+1500</f>
        <v>82400</v>
      </c>
      <c r="Q172"/>
      <c r="R172"/>
      <c r="S172"/>
      <c r="T172"/>
      <c r="X172" s="9">
        <v>62900</v>
      </c>
      <c r="Y172" s="4">
        <f t="shared" si="51"/>
        <v>77367</v>
      </c>
      <c r="Z172" s="126">
        <f t="shared" si="48"/>
        <v>77400</v>
      </c>
      <c r="AA172" s="127"/>
      <c r="AB172" s="127"/>
      <c r="AC172" s="127"/>
      <c r="AD172" s="127"/>
      <c r="AE172" s="128"/>
      <c r="AH172" s="9"/>
      <c r="AI172" s="4">
        <f t="shared" si="52"/>
        <v>0</v>
      </c>
      <c r="AJ172" s="126">
        <f t="shared" si="49"/>
        <v>0</v>
      </c>
      <c r="AK172" s="127"/>
      <c r="AL172" s="127"/>
      <c r="AM172" s="127"/>
      <c r="AN172" s="127"/>
      <c r="AO172" s="128"/>
      <c r="AP172" s="5">
        <f t="shared" si="50"/>
        <v>5500</v>
      </c>
    </row>
    <row r="173" spans="1:42" x14ac:dyDescent="0.25">
      <c r="A173" s="33" t="s">
        <v>46</v>
      </c>
      <c r="B173" s="34"/>
      <c r="C173" s="34"/>
      <c r="D173" s="35"/>
      <c r="E173" s="42" t="s">
        <v>35</v>
      </c>
      <c r="F173" s="42"/>
      <c r="G173" s="42"/>
      <c r="H173" s="42"/>
      <c r="I173" s="42"/>
      <c r="J173" s="32">
        <v>63000</v>
      </c>
      <c r="K173" s="32"/>
      <c r="L173" s="32"/>
      <c r="M173" s="32"/>
      <c r="N173" s="32"/>
      <c r="O173" s="32"/>
      <c r="P173" s="18">
        <f t="shared" si="44"/>
        <v>68000</v>
      </c>
      <c r="Q173"/>
      <c r="R173"/>
      <c r="S173"/>
      <c r="T173"/>
      <c r="X173" s="9">
        <v>51200</v>
      </c>
      <c r="Y173" s="4">
        <f t="shared" si="51"/>
        <v>62976</v>
      </c>
      <c r="Z173" s="126">
        <f t="shared" si="48"/>
        <v>63000</v>
      </c>
      <c r="AA173" s="127"/>
      <c r="AB173" s="127"/>
      <c r="AC173" s="127"/>
      <c r="AD173" s="127"/>
      <c r="AE173" s="128"/>
      <c r="AH173" s="9"/>
      <c r="AI173" s="4">
        <f t="shared" si="52"/>
        <v>0</v>
      </c>
      <c r="AJ173" s="126">
        <f t="shared" si="49"/>
        <v>0</v>
      </c>
      <c r="AK173" s="127"/>
      <c r="AL173" s="127"/>
      <c r="AM173" s="127"/>
      <c r="AN173" s="127"/>
      <c r="AO173" s="128"/>
      <c r="AP173" s="5">
        <f t="shared" si="50"/>
        <v>5500</v>
      </c>
    </row>
    <row r="174" spans="1:42" x14ac:dyDescent="0.25">
      <c r="A174" s="36"/>
      <c r="B174" s="37"/>
      <c r="C174" s="37"/>
      <c r="D174" s="38"/>
      <c r="E174" s="42" t="s">
        <v>27</v>
      </c>
      <c r="F174" s="42"/>
      <c r="G174" s="42"/>
      <c r="H174" s="42"/>
      <c r="I174" s="42"/>
      <c r="J174" s="32">
        <v>75300</v>
      </c>
      <c r="K174" s="32"/>
      <c r="L174" s="32"/>
      <c r="M174" s="32"/>
      <c r="N174" s="32"/>
      <c r="O174" s="32"/>
      <c r="P174" s="18">
        <f t="shared" si="44"/>
        <v>80300</v>
      </c>
      <c r="Q174"/>
      <c r="R174"/>
      <c r="S174"/>
      <c r="T174"/>
      <c r="X174" s="9">
        <v>61200</v>
      </c>
      <c r="Y174" s="4">
        <f t="shared" si="51"/>
        <v>75276</v>
      </c>
      <c r="Z174" s="126">
        <f t="shared" si="48"/>
        <v>75300</v>
      </c>
      <c r="AA174" s="127"/>
      <c r="AB174" s="127"/>
      <c r="AC174" s="127"/>
      <c r="AD174" s="127"/>
      <c r="AE174" s="128"/>
      <c r="AH174" s="9"/>
      <c r="AI174" s="4">
        <f t="shared" si="52"/>
        <v>0</v>
      </c>
      <c r="AJ174" s="126">
        <f t="shared" si="49"/>
        <v>0</v>
      </c>
      <c r="AK174" s="127"/>
      <c r="AL174" s="127"/>
      <c r="AM174" s="127"/>
      <c r="AN174" s="127"/>
      <c r="AO174" s="128"/>
      <c r="AP174" s="5">
        <f t="shared" si="50"/>
        <v>5500</v>
      </c>
    </row>
    <row r="175" spans="1:42" x14ac:dyDescent="0.25">
      <c r="A175" s="33" t="s">
        <v>429</v>
      </c>
      <c r="B175" s="34"/>
      <c r="C175" s="34"/>
      <c r="D175" s="35"/>
      <c r="E175" s="42" t="s">
        <v>35</v>
      </c>
      <c r="F175" s="42"/>
      <c r="G175" s="42"/>
      <c r="H175" s="42"/>
      <c r="I175" s="42"/>
      <c r="J175" s="32">
        <v>63000</v>
      </c>
      <c r="K175" s="32"/>
      <c r="L175" s="32"/>
      <c r="M175" s="32"/>
      <c r="N175" s="32"/>
      <c r="O175" s="32"/>
      <c r="P175" s="18">
        <f t="shared" ref="P175" si="60">J175+3500+1500</f>
        <v>68000</v>
      </c>
      <c r="Q175"/>
      <c r="R175"/>
      <c r="S175"/>
      <c r="T175"/>
      <c r="X175" s="9">
        <v>51200</v>
      </c>
      <c r="Y175" s="4">
        <f t="shared" si="51"/>
        <v>62976</v>
      </c>
      <c r="Z175" s="126">
        <f t="shared" si="48"/>
        <v>63000</v>
      </c>
      <c r="AA175" s="127"/>
      <c r="AB175" s="127"/>
      <c r="AC175" s="127"/>
      <c r="AD175" s="127"/>
      <c r="AE175" s="128"/>
      <c r="AH175" s="9"/>
      <c r="AI175" s="4">
        <f t="shared" si="52"/>
        <v>0</v>
      </c>
      <c r="AJ175" s="126">
        <f t="shared" si="49"/>
        <v>0</v>
      </c>
      <c r="AK175" s="127"/>
      <c r="AL175" s="127"/>
      <c r="AM175" s="127"/>
      <c r="AN175" s="127"/>
      <c r="AO175" s="128"/>
      <c r="AP175" s="5">
        <f t="shared" si="50"/>
        <v>5500</v>
      </c>
    </row>
    <row r="176" spans="1:42" x14ac:dyDescent="0.25">
      <c r="A176" s="36"/>
      <c r="B176" s="37"/>
      <c r="C176" s="37"/>
      <c r="D176" s="38"/>
      <c r="E176" s="42" t="s">
        <v>27</v>
      </c>
      <c r="F176" s="42"/>
      <c r="G176" s="42"/>
      <c r="H176" s="42"/>
      <c r="I176" s="42"/>
      <c r="J176" s="32">
        <v>75300</v>
      </c>
      <c r="K176" s="32"/>
      <c r="L176" s="32"/>
      <c r="M176" s="32"/>
      <c r="N176" s="32"/>
      <c r="O176" s="32"/>
      <c r="P176" s="18">
        <f t="shared" ref="P176" si="61">J176+3500+1500</f>
        <v>80300</v>
      </c>
      <c r="Q176"/>
      <c r="R176"/>
      <c r="S176"/>
      <c r="T176"/>
      <c r="X176" s="9">
        <v>61200</v>
      </c>
      <c r="Y176" s="4">
        <f t="shared" si="51"/>
        <v>75276</v>
      </c>
      <c r="Z176" s="126">
        <f t="shared" si="48"/>
        <v>75300</v>
      </c>
      <c r="AA176" s="127"/>
      <c r="AB176" s="127"/>
      <c r="AC176" s="127"/>
      <c r="AD176" s="127"/>
      <c r="AE176" s="128"/>
      <c r="AH176" s="9"/>
      <c r="AI176" s="4">
        <f t="shared" si="52"/>
        <v>0</v>
      </c>
      <c r="AJ176" s="126">
        <f t="shared" si="49"/>
        <v>0</v>
      </c>
      <c r="AK176" s="127"/>
      <c r="AL176" s="127"/>
      <c r="AM176" s="127"/>
      <c r="AN176" s="127"/>
      <c r="AO176" s="128"/>
      <c r="AP176" s="5">
        <f t="shared" si="50"/>
        <v>5500</v>
      </c>
    </row>
    <row r="177" spans="1:42" x14ac:dyDescent="0.25">
      <c r="A177" s="41" t="s">
        <v>47</v>
      </c>
      <c r="B177" s="41"/>
      <c r="C177" s="41"/>
      <c r="D177" s="41"/>
      <c r="E177" s="42" t="s">
        <v>14</v>
      </c>
      <c r="F177" s="42"/>
      <c r="G177" s="42"/>
      <c r="H177" s="42"/>
      <c r="I177" s="42"/>
      <c r="J177" s="32">
        <v>83650</v>
      </c>
      <c r="K177" s="32"/>
      <c r="L177" s="32"/>
      <c r="M177" s="32"/>
      <c r="N177" s="32"/>
      <c r="O177" s="32"/>
      <c r="P177" s="18">
        <f t="shared" si="44"/>
        <v>88650</v>
      </c>
      <c r="Q177"/>
      <c r="R177"/>
      <c r="S177"/>
      <c r="T177"/>
      <c r="X177" s="9">
        <v>68000</v>
      </c>
      <c r="Y177" s="4">
        <f t="shared" si="51"/>
        <v>83640</v>
      </c>
      <c r="Z177" s="126">
        <f t="shared" si="48"/>
        <v>83650</v>
      </c>
      <c r="AA177" s="127"/>
      <c r="AB177" s="127"/>
      <c r="AC177" s="127"/>
      <c r="AD177" s="127"/>
      <c r="AE177" s="128"/>
      <c r="AH177" s="9"/>
      <c r="AI177" s="4">
        <f t="shared" si="52"/>
        <v>0</v>
      </c>
      <c r="AJ177" s="126">
        <f t="shared" si="49"/>
        <v>0</v>
      </c>
      <c r="AK177" s="127"/>
      <c r="AL177" s="127"/>
      <c r="AM177" s="127"/>
      <c r="AN177" s="127"/>
      <c r="AO177" s="128"/>
      <c r="AP177" s="5">
        <f t="shared" si="50"/>
        <v>5500</v>
      </c>
    </row>
    <row r="178" spans="1:42" x14ac:dyDescent="0.25">
      <c r="A178" s="41" t="s">
        <v>48</v>
      </c>
      <c r="B178" s="41"/>
      <c r="C178" s="41"/>
      <c r="D178" s="41"/>
      <c r="E178" s="42" t="s">
        <v>14</v>
      </c>
      <c r="F178" s="42"/>
      <c r="G178" s="42"/>
      <c r="H178" s="42"/>
      <c r="I178" s="42"/>
      <c r="J178" s="32">
        <v>86050</v>
      </c>
      <c r="K178" s="32"/>
      <c r="L178" s="32"/>
      <c r="M178" s="32"/>
      <c r="N178" s="32"/>
      <c r="O178" s="32"/>
      <c r="P178" s="18">
        <f t="shared" si="44"/>
        <v>91050</v>
      </c>
      <c r="Q178"/>
      <c r="R178"/>
      <c r="S178"/>
      <c r="T178"/>
      <c r="X178" s="9">
        <v>69950</v>
      </c>
      <c r="Y178" s="4">
        <f t="shared" si="51"/>
        <v>86038.5</v>
      </c>
      <c r="Z178" s="126">
        <f t="shared" si="48"/>
        <v>86050</v>
      </c>
      <c r="AA178" s="127"/>
      <c r="AB178" s="127"/>
      <c r="AC178" s="127"/>
      <c r="AD178" s="127"/>
      <c r="AE178" s="128"/>
      <c r="AH178" s="9"/>
      <c r="AI178" s="4">
        <f t="shared" si="52"/>
        <v>0</v>
      </c>
      <c r="AJ178" s="126">
        <f t="shared" si="49"/>
        <v>0</v>
      </c>
      <c r="AK178" s="127"/>
      <c r="AL178" s="127"/>
      <c r="AM178" s="127"/>
      <c r="AN178" s="127"/>
      <c r="AO178" s="128"/>
      <c r="AP178" s="5">
        <f t="shared" si="50"/>
        <v>5500</v>
      </c>
    </row>
    <row r="179" spans="1:42" x14ac:dyDescent="0.25">
      <c r="A179" s="41" t="s">
        <v>49</v>
      </c>
      <c r="B179" s="41"/>
      <c r="C179" s="41"/>
      <c r="D179" s="41"/>
      <c r="E179" s="42" t="s">
        <v>27</v>
      </c>
      <c r="F179" s="42"/>
      <c r="G179" s="42"/>
      <c r="H179" s="42"/>
      <c r="I179" s="42"/>
      <c r="J179" s="32">
        <v>75100</v>
      </c>
      <c r="K179" s="32"/>
      <c r="L179" s="32"/>
      <c r="M179" s="32"/>
      <c r="N179" s="32"/>
      <c r="O179" s="32"/>
      <c r="P179" s="18">
        <f t="shared" si="44"/>
        <v>80100</v>
      </c>
      <c r="Q179"/>
      <c r="R179"/>
      <c r="S179"/>
      <c r="T179"/>
      <c r="X179" s="9">
        <v>61050</v>
      </c>
      <c r="Y179" s="4">
        <f t="shared" si="51"/>
        <v>75091.5</v>
      </c>
      <c r="Z179" s="126">
        <f t="shared" si="48"/>
        <v>75100</v>
      </c>
      <c r="AA179" s="127"/>
      <c r="AB179" s="127"/>
      <c r="AC179" s="127"/>
      <c r="AD179" s="127"/>
      <c r="AE179" s="128"/>
      <c r="AH179" s="9"/>
      <c r="AI179" s="4">
        <f t="shared" si="52"/>
        <v>0</v>
      </c>
      <c r="AJ179" s="126">
        <f t="shared" si="49"/>
        <v>0</v>
      </c>
      <c r="AK179" s="127"/>
      <c r="AL179" s="127"/>
      <c r="AM179" s="127"/>
      <c r="AN179" s="127"/>
      <c r="AO179" s="128"/>
      <c r="AP179" s="5">
        <f t="shared" si="50"/>
        <v>5500</v>
      </c>
    </row>
    <row r="180" spans="1:42" x14ac:dyDescent="0.25">
      <c r="A180" s="41" t="s">
        <v>50</v>
      </c>
      <c r="B180" s="41"/>
      <c r="C180" s="41"/>
      <c r="D180" s="41"/>
      <c r="E180" s="42" t="s">
        <v>14</v>
      </c>
      <c r="F180" s="42"/>
      <c r="G180" s="42"/>
      <c r="H180" s="42"/>
      <c r="I180" s="42"/>
      <c r="J180" s="32">
        <v>83650</v>
      </c>
      <c r="K180" s="32"/>
      <c r="L180" s="32"/>
      <c r="M180" s="32"/>
      <c r="N180" s="32"/>
      <c r="O180" s="32"/>
      <c r="P180" s="18">
        <f t="shared" si="44"/>
        <v>88650</v>
      </c>
      <c r="Q180"/>
      <c r="R180"/>
      <c r="S180"/>
      <c r="T180"/>
      <c r="X180" s="9">
        <v>68000</v>
      </c>
      <c r="Y180" s="4">
        <f t="shared" si="51"/>
        <v>83640</v>
      </c>
      <c r="Z180" s="126">
        <f t="shared" si="48"/>
        <v>83650</v>
      </c>
      <c r="AA180" s="127"/>
      <c r="AB180" s="127"/>
      <c r="AC180" s="127"/>
      <c r="AD180" s="127"/>
      <c r="AE180" s="128"/>
      <c r="AH180" s="9"/>
      <c r="AI180" s="4">
        <f t="shared" si="52"/>
        <v>0</v>
      </c>
      <c r="AJ180" s="126">
        <f t="shared" si="49"/>
        <v>0</v>
      </c>
      <c r="AK180" s="127"/>
      <c r="AL180" s="127"/>
      <c r="AM180" s="127"/>
      <c r="AN180" s="127"/>
      <c r="AO180" s="128"/>
      <c r="AP180" s="5">
        <f t="shared" si="50"/>
        <v>5500</v>
      </c>
    </row>
    <row r="181" spans="1:42" x14ac:dyDescent="0.25">
      <c r="A181" s="33" t="s">
        <v>430</v>
      </c>
      <c r="B181" s="34"/>
      <c r="C181" s="34"/>
      <c r="D181" s="35"/>
      <c r="E181" s="42" t="s">
        <v>27</v>
      </c>
      <c r="F181" s="42"/>
      <c r="G181" s="42"/>
      <c r="H181" s="42"/>
      <c r="I181" s="42"/>
      <c r="J181" s="32">
        <v>89950</v>
      </c>
      <c r="K181" s="32"/>
      <c r="L181" s="32"/>
      <c r="M181" s="32"/>
      <c r="N181" s="32"/>
      <c r="O181" s="32"/>
      <c r="P181" s="18">
        <f t="shared" si="44"/>
        <v>94950</v>
      </c>
      <c r="Q181"/>
      <c r="R181"/>
      <c r="S181"/>
      <c r="T181"/>
      <c r="X181" s="9">
        <v>73100</v>
      </c>
      <c r="Y181" s="4">
        <f t="shared" si="51"/>
        <v>89913</v>
      </c>
      <c r="Z181" s="126">
        <f t="shared" si="48"/>
        <v>89950</v>
      </c>
      <c r="AA181" s="127"/>
      <c r="AB181" s="127"/>
      <c r="AC181" s="127"/>
      <c r="AD181" s="127"/>
      <c r="AE181" s="128"/>
      <c r="AH181" s="9"/>
      <c r="AI181" s="4">
        <f t="shared" si="52"/>
        <v>0</v>
      </c>
      <c r="AJ181" s="126">
        <f t="shared" si="49"/>
        <v>0</v>
      </c>
      <c r="AK181" s="127"/>
      <c r="AL181" s="127"/>
      <c r="AM181" s="127"/>
      <c r="AN181" s="127"/>
      <c r="AO181" s="128"/>
      <c r="AP181" s="5">
        <f t="shared" si="50"/>
        <v>5500</v>
      </c>
    </row>
    <row r="182" spans="1:42" x14ac:dyDescent="0.25">
      <c r="A182" s="36"/>
      <c r="B182" s="37"/>
      <c r="C182" s="37"/>
      <c r="D182" s="38"/>
      <c r="E182" s="42" t="s">
        <v>14</v>
      </c>
      <c r="F182" s="42"/>
      <c r="G182" s="42"/>
      <c r="H182" s="42"/>
      <c r="I182" s="42"/>
      <c r="J182" s="32">
        <v>94100</v>
      </c>
      <c r="K182" s="32"/>
      <c r="L182" s="32"/>
      <c r="M182" s="32"/>
      <c r="N182" s="32"/>
      <c r="O182" s="32"/>
      <c r="P182" s="18">
        <f t="shared" ref="P182" si="62">J182+3500+1500</f>
        <v>99100</v>
      </c>
      <c r="Q182"/>
      <c r="R182"/>
      <c r="S182"/>
      <c r="T182"/>
      <c r="X182" s="9">
        <v>76500</v>
      </c>
      <c r="Y182" s="4">
        <f t="shared" si="51"/>
        <v>94095</v>
      </c>
      <c r="Z182" s="126">
        <f t="shared" si="48"/>
        <v>94100</v>
      </c>
      <c r="AA182" s="127"/>
      <c r="AB182" s="127"/>
      <c r="AC182" s="127"/>
      <c r="AD182" s="127"/>
      <c r="AE182" s="128"/>
      <c r="AH182" s="9"/>
      <c r="AI182" s="4">
        <f t="shared" si="52"/>
        <v>0</v>
      </c>
      <c r="AJ182" s="126">
        <f t="shared" si="49"/>
        <v>0</v>
      </c>
      <c r="AK182" s="127"/>
      <c r="AL182" s="127"/>
      <c r="AM182" s="127"/>
      <c r="AN182" s="127"/>
      <c r="AO182" s="128"/>
      <c r="AP182" s="5">
        <f t="shared" si="50"/>
        <v>5500</v>
      </c>
    </row>
    <row r="183" spans="1:42" x14ac:dyDescent="0.25">
      <c r="A183" s="33" t="s">
        <v>431</v>
      </c>
      <c r="B183" s="34"/>
      <c r="C183" s="34"/>
      <c r="D183" s="35"/>
      <c r="E183" s="42" t="s">
        <v>27</v>
      </c>
      <c r="F183" s="42"/>
      <c r="G183" s="42"/>
      <c r="H183" s="42"/>
      <c r="I183" s="42"/>
      <c r="J183" s="32">
        <v>89950</v>
      </c>
      <c r="K183" s="32"/>
      <c r="L183" s="32"/>
      <c r="M183" s="32"/>
      <c r="N183" s="32"/>
      <c r="O183" s="32"/>
      <c r="P183" s="18">
        <f t="shared" ref="P183" si="63">J183+3500+1500</f>
        <v>94950</v>
      </c>
      <c r="Q183"/>
      <c r="R183"/>
      <c r="S183"/>
      <c r="T183"/>
      <c r="X183" s="9">
        <v>73100</v>
      </c>
      <c r="Y183" s="4">
        <f t="shared" si="51"/>
        <v>89913</v>
      </c>
      <c r="Z183" s="126">
        <f t="shared" si="48"/>
        <v>89950</v>
      </c>
      <c r="AA183" s="127"/>
      <c r="AB183" s="127"/>
      <c r="AC183" s="127"/>
      <c r="AD183" s="127"/>
      <c r="AE183" s="128"/>
      <c r="AH183" s="9"/>
      <c r="AI183" s="4">
        <f t="shared" si="52"/>
        <v>0</v>
      </c>
      <c r="AJ183" s="126">
        <f t="shared" si="49"/>
        <v>0</v>
      </c>
      <c r="AK183" s="127"/>
      <c r="AL183" s="127"/>
      <c r="AM183" s="127"/>
      <c r="AN183" s="127"/>
      <c r="AO183" s="128"/>
      <c r="AP183" s="5">
        <f t="shared" si="50"/>
        <v>5500</v>
      </c>
    </row>
    <row r="184" spans="1:42" x14ac:dyDescent="0.25">
      <c r="A184" s="36"/>
      <c r="B184" s="37"/>
      <c r="C184" s="37"/>
      <c r="D184" s="38"/>
      <c r="E184" s="42" t="s">
        <v>14</v>
      </c>
      <c r="F184" s="42"/>
      <c r="G184" s="42"/>
      <c r="H184" s="42"/>
      <c r="I184" s="42"/>
      <c r="J184" s="32">
        <v>94100</v>
      </c>
      <c r="K184" s="32"/>
      <c r="L184" s="32"/>
      <c r="M184" s="32"/>
      <c r="N184" s="32"/>
      <c r="O184" s="32"/>
      <c r="P184" s="18">
        <f t="shared" ref="P184" si="64">J184+3500+1500</f>
        <v>99100</v>
      </c>
      <c r="Q184"/>
      <c r="R184"/>
      <c r="S184"/>
      <c r="T184"/>
      <c r="X184" s="9">
        <v>76500</v>
      </c>
      <c r="Y184" s="4">
        <f t="shared" si="51"/>
        <v>94095</v>
      </c>
      <c r="Z184" s="126">
        <f t="shared" si="48"/>
        <v>94100</v>
      </c>
      <c r="AA184" s="127"/>
      <c r="AB184" s="127"/>
      <c r="AC184" s="127"/>
      <c r="AD184" s="127"/>
      <c r="AE184" s="128"/>
      <c r="AH184" s="9"/>
      <c r="AI184" s="4">
        <f t="shared" si="52"/>
        <v>0</v>
      </c>
      <c r="AJ184" s="126">
        <f t="shared" si="49"/>
        <v>0</v>
      </c>
      <c r="AK184" s="127"/>
      <c r="AL184" s="127"/>
      <c r="AM184" s="127"/>
      <c r="AN184" s="127"/>
      <c r="AO184" s="128"/>
      <c r="AP184" s="5">
        <f t="shared" si="50"/>
        <v>5500</v>
      </c>
    </row>
    <row r="185" spans="1:42" x14ac:dyDescent="0.25">
      <c r="A185" s="41" t="s">
        <v>51</v>
      </c>
      <c r="B185" s="41"/>
      <c r="C185" s="41"/>
      <c r="D185" s="41"/>
      <c r="E185" s="42" t="s">
        <v>27</v>
      </c>
      <c r="F185" s="42"/>
      <c r="G185" s="42"/>
      <c r="H185" s="42"/>
      <c r="I185" s="42"/>
      <c r="J185" s="32">
        <v>75100</v>
      </c>
      <c r="K185" s="32"/>
      <c r="L185" s="32"/>
      <c r="M185" s="32"/>
      <c r="N185" s="32"/>
      <c r="O185" s="32"/>
      <c r="P185" s="18">
        <f t="shared" si="44"/>
        <v>80100</v>
      </c>
      <c r="Q185"/>
      <c r="R185"/>
      <c r="S185"/>
      <c r="T185"/>
      <c r="X185" s="9">
        <v>61050</v>
      </c>
      <c r="Y185" s="4">
        <f t="shared" si="51"/>
        <v>75091.5</v>
      </c>
      <c r="Z185" s="126">
        <f t="shared" si="48"/>
        <v>75100</v>
      </c>
      <c r="AA185" s="127"/>
      <c r="AB185" s="127"/>
      <c r="AC185" s="127"/>
      <c r="AD185" s="127"/>
      <c r="AE185" s="128"/>
      <c r="AH185" s="9"/>
      <c r="AI185" s="4">
        <f t="shared" si="52"/>
        <v>0</v>
      </c>
      <c r="AJ185" s="126">
        <f t="shared" si="49"/>
        <v>0</v>
      </c>
      <c r="AK185" s="127"/>
      <c r="AL185" s="127"/>
      <c r="AM185" s="127"/>
      <c r="AN185" s="127"/>
      <c r="AO185" s="128"/>
      <c r="AP185" s="5">
        <f t="shared" si="50"/>
        <v>5500</v>
      </c>
    </row>
    <row r="186" spans="1:42" x14ac:dyDescent="0.25">
      <c r="A186" s="33" t="s">
        <v>52</v>
      </c>
      <c r="B186" s="34"/>
      <c r="C186" s="34"/>
      <c r="D186" s="35"/>
      <c r="E186" s="42" t="s">
        <v>27</v>
      </c>
      <c r="F186" s="42"/>
      <c r="G186" s="42"/>
      <c r="H186" s="42"/>
      <c r="I186" s="42"/>
      <c r="J186" s="32">
        <v>74250</v>
      </c>
      <c r="K186" s="32"/>
      <c r="L186" s="32"/>
      <c r="M186" s="32"/>
      <c r="N186" s="32"/>
      <c r="O186" s="32"/>
      <c r="P186" s="18">
        <f t="shared" si="44"/>
        <v>79250</v>
      </c>
      <c r="Q186"/>
      <c r="R186"/>
      <c r="S186"/>
      <c r="T186"/>
      <c r="X186" s="9">
        <v>60350</v>
      </c>
      <c r="Y186" s="4">
        <f t="shared" si="51"/>
        <v>74230.5</v>
      </c>
      <c r="Z186" s="126">
        <f t="shared" si="48"/>
        <v>74250</v>
      </c>
      <c r="AA186" s="127"/>
      <c r="AB186" s="127"/>
      <c r="AC186" s="127"/>
      <c r="AD186" s="127"/>
      <c r="AE186" s="128"/>
      <c r="AH186" s="9"/>
      <c r="AI186" s="4">
        <f t="shared" si="52"/>
        <v>0</v>
      </c>
      <c r="AJ186" s="126">
        <f t="shared" si="49"/>
        <v>0</v>
      </c>
      <c r="AK186" s="127"/>
      <c r="AL186" s="127"/>
      <c r="AM186" s="127"/>
      <c r="AN186" s="127"/>
      <c r="AO186" s="128"/>
      <c r="AP186" s="5">
        <f t="shared" si="50"/>
        <v>5500</v>
      </c>
    </row>
    <row r="187" spans="1:42" x14ac:dyDescent="0.25">
      <c r="A187" s="36"/>
      <c r="B187" s="37"/>
      <c r="C187" s="37"/>
      <c r="D187" s="38"/>
      <c r="E187" s="42" t="s">
        <v>14</v>
      </c>
      <c r="F187" s="42"/>
      <c r="G187" s="42"/>
      <c r="H187" s="42"/>
      <c r="I187" s="42"/>
      <c r="J187" s="32">
        <v>77800</v>
      </c>
      <c r="K187" s="32"/>
      <c r="L187" s="32"/>
      <c r="M187" s="32"/>
      <c r="N187" s="32"/>
      <c r="O187" s="32"/>
      <c r="P187" s="18">
        <f t="shared" ref="P187" si="65">J187+3500+1500</f>
        <v>82800</v>
      </c>
      <c r="Q187"/>
      <c r="R187"/>
      <c r="S187"/>
      <c r="T187"/>
      <c r="X187" s="9">
        <v>63250</v>
      </c>
      <c r="Y187" s="4">
        <f t="shared" si="51"/>
        <v>77797.5</v>
      </c>
      <c r="Z187" s="126">
        <f t="shared" si="48"/>
        <v>77800</v>
      </c>
      <c r="AA187" s="127"/>
      <c r="AB187" s="127"/>
      <c r="AC187" s="127"/>
      <c r="AD187" s="127"/>
      <c r="AE187" s="128"/>
      <c r="AH187" s="9"/>
      <c r="AI187" s="4">
        <f t="shared" si="52"/>
        <v>0</v>
      </c>
      <c r="AJ187" s="126">
        <f t="shared" si="49"/>
        <v>0</v>
      </c>
      <c r="AK187" s="127"/>
      <c r="AL187" s="127"/>
      <c r="AM187" s="127"/>
      <c r="AN187" s="127"/>
      <c r="AO187" s="128"/>
      <c r="AP187" s="5">
        <f t="shared" si="50"/>
        <v>5500</v>
      </c>
    </row>
    <row r="188" spans="1:42" x14ac:dyDescent="0.25">
      <c r="A188" s="41" t="s">
        <v>53</v>
      </c>
      <c r="B188" s="41"/>
      <c r="C188" s="41"/>
      <c r="D188" s="41"/>
      <c r="E188" s="42" t="s">
        <v>27</v>
      </c>
      <c r="F188" s="42"/>
      <c r="G188" s="42"/>
      <c r="H188" s="42"/>
      <c r="I188" s="42"/>
      <c r="J188" s="32">
        <v>74250</v>
      </c>
      <c r="K188" s="32"/>
      <c r="L188" s="32"/>
      <c r="M188" s="32"/>
      <c r="N188" s="32"/>
      <c r="O188" s="32"/>
      <c r="P188" s="18">
        <f t="shared" si="44"/>
        <v>79250</v>
      </c>
      <c r="Q188"/>
      <c r="R188"/>
      <c r="S188"/>
      <c r="T188"/>
      <c r="X188" s="9">
        <v>60350</v>
      </c>
      <c r="Y188" s="4">
        <f t="shared" si="51"/>
        <v>74230.5</v>
      </c>
      <c r="Z188" s="126">
        <f t="shared" si="48"/>
        <v>74250</v>
      </c>
      <c r="AA188" s="127"/>
      <c r="AB188" s="127"/>
      <c r="AC188" s="127"/>
      <c r="AD188" s="127"/>
      <c r="AE188" s="128"/>
      <c r="AH188" s="9"/>
      <c r="AI188" s="4">
        <f t="shared" si="52"/>
        <v>0</v>
      </c>
      <c r="AJ188" s="126">
        <f t="shared" si="49"/>
        <v>0</v>
      </c>
      <c r="AK188" s="127"/>
      <c r="AL188" s="127"/>
      <c r="AM188" s="127"/>
      <c r="AN188" s="127"/>
      <c r="AO188" s="128"/>
      <c r="AP188" s="5">
        <f t="shared" si="50"/>
        <v>5500</v>
      </c>
    </row>
    <row r="189" spans="1:42" x14ac:dyDescent="0.25">
      <c r="A189" s="41" t="s">
        <v>410</v>
      </c>
      <c r="B189" s="41"/>
      <c r="C189" s="41"/>
      <c r="D189" s="41"/>
      <c r="E189" s="42" t="s">
        <v>27</v>
      </c>
      <c r="F189" s="42"/>
      <c r="G189" s="42"/>
      <c r="H189" s="42"/>
      <c r="I189" s="42"/>
      <c r="J189" s="32">
        <v>74250</v>
      </c>
      <c r="K189" s="32"/>
      <c r="L189" s="32"/>
      <c r="M189" s="32"/>
      <c r="N189" s="32"/>
      <c r="O189" s="32"/>
      <c r="P189" s="18">
        <f t="shared" si="44"/>
        <v>79250</v>
      </c>
      <c r="Q189"/>
      <c r="R189"/>
      <c r="S189"/>
      <c r="T189"/>
      <c r="X189" s="9">
        <v>60350</v>
      </c>
      <c r="Y189" s="4">
        <f t="shared" si="51"/>
        <v>74230.5</v>
      </c>
      <c r="Z189" s="126">
        <f t="shared" si="48"/>
        <v>74250</v>
      </c>
      <c r="AA189" s="127"/>
      <c r="AB189" s="127"/>
      <c r="AC189" s="127"/>
      <c r="AD189" s="127"/>
      <c r="AE189" s="128"/>
      <c r="AH189" s="9"/>
      <c r="AI189" s="4">
        <f t="shared" si="52"/>
        <v>0</v>
      </c>
      <c r="AJ189" s="126">
        <f t="shared" si="49"/>
        <v>0</v>
      </c>
      <c r="AK189" s="127"/>
      <c r="AL189" s="127"/>
      <c r="AM189" s="127"/>
      <c r="AN189" s="127"/>
      <c r="AO189" s="128"/>
      <c r="AP189" s="5">
        <f t="shared" si="50"/>
        <v>5500</v>
      </c>
    </row>
    <row r="190" spans="1:42" x14ac:dyDescent="0.25">
      <c r="A190" s="63" t="s">
        <v>432</v>
      </c>
      <c r="B190" s="63"/>
      <c r="C190" s="63"/>
      <c r="D190" s="63"/>
      <c r="E190" s="42" t="s">
        <v>41</v>
      </c>
      <c r="F190" s="42"/>
      <c r="G190" s="42"/>
      <c r="H190" s="42"/>
      <c r="I190" s="42"/>
      <c r="J190" s="32">
        <v>100400</v>
      </c>
      <c r="K190" s="32"/>
      <c r="L190" s="32"/>
      <c r="M190" s="32"/>
      <c r="N190" s="32"/>
      <c r="O190" s="32"/>
      <c r="P190" s="18">
        <f t="shared" si="44"/>
        <v>105400</v>
      </c>
      <c r="Q190"/>
      <c r="R190"/>
      <c r="S190"/>
      <c r="T190"/>
      <c r="X190" s="9">
        <v>81600</v>
      </c>
      <c r="Y190" s="4">
        <f t="shared" si="51"/>
        <v>100368</v>
      </c>
      <c r="Z190" s="126">
        <f t="shared" si="48"/>
        <v>100400</v>
      </c>
      <c r="AA190" s="127"/>
      <c r="AB190" s="127"/>
      <c r="AC190" s="127"/>
      <c r="AD190" s="127"/>
      <c r="AE190" s="128"/>
      <c r="AH190" s="9"/>
      <c r="AI190" s="4">
        <f t="shared" si="52"/>
        <v>0</v>
      </c>
      <c r="AJ190" s="126">
        <f t="shared" si="49"/>
        <v>0</v>
      </c>
      <c r="AK190" s="127"/>
      <c r="AL190" s="127"/>
      <c r="AM190" s="127"/>
      <c r="AN190" s="127"/>
      <c r="AO190" s="128"/>
      <c r="AP190" s="5">
        <f t="shared" si="50"/>
        <v>5500</v>
      </c>
    </row>
    <row r="191" spans="1:42" x14ac:dyDescent="0.25">
      <c r="A191" s="41" t="s">
        <v>54</v>
      </c>
      <c r="B191" s="41"/>
      <c r="C191" s="41"/>
      <c r="D191" s="41"/>
      <c r="E191" s="59" t="s">
        <v>14</v>
      </c>
      <c r="F191" s="42"/>
      <c r="G191" s="42"/>
      <c r="H191" s="42"/>
      <c r="I191" s="42"/>
      <c r="J191" s="32">
        <v>72050</v>
      </c>
      <c r="K191" s="32"/>
      <c r="L191" s="32"/>
      <c r="M191" s="32"/>
      <c r="N191" s="32"/>
      <c r="O191" s="32"/>
      <c r="P191" s="18">
        <f t="shared" si="44"/>
        <v>77050</v>
      </c>
      <c r="Q191"/>
      <c r="R191"/>
      <c r="S191"/>
      <c r="T191"/>
      <c r="X191" s="9">
        <v>58550</v>
      </c>
      <c r="Y191" s="4">
        <f t="shared" si="51"/>
        <v>72016.5</v>
      </c>
      <c r="Z191" s="126">
        <f t="shared" si="48"/>
        <v>72050</v>
      </c>
      <c r="AA191" s="127"/>
      <c r="AB191" s="127"/>
      <c r="AC191" s="127"/>
      <c r="AD191" s="127"/>
      <c r="AE191" s="128"/>
      <c r="AH191" s="9"/>
      <c r="AI191" s="4">
        <f t="shared" si="52"/>
        <v>0</v>
      </c>
      <c r="AJ191" s="126">
        <f t="shared" si="49"/>
        <v>0</v>
      </c>
      <c r="AK191" s="127"/>
      <c r="AL191" s="127"/>
      <c r="AM191" s="127"/>
      <c r="AN191" s="127"/>
      <c r="AO191" s="128"/>
      <c r="AP191" s="5">
        <f t="shared" si="50"/>
        <v>5500</v>
      </c>
    </row>
    <row r="192" spans="1:42" x14ac:dyDescent="0.25">
      <c r="A192" s="41" t="s">
        <v>55</v>
      </c>
      <c r="B192" s="41"/>
      <c r="C192" s="41"/>
      <c r="D192" s="41"/>
      <c r="E192" s="59" t="s">
        <v>14</v>
      </c>
      <c r="F192" s="42"/>
      <c r="G192" s="42"/>
      <c r="H192" s="42"/>
      <c r="I192" s="42"/>
      <c r="J192" s="32">
        <v>69350</v>
      </c>
      <c r="K192" s="32"/>
      <c r="L192" s="32"/>
      <c r="M192" s="32"/>
      <c r="N192" s="32"/>
      <c r="O192" s="32"/>
      <c r="P192" s="18">
        <f t="shared" si="44"/>
        <v>74350</v>
      </c>
      <c r="Q192"/>
      <c r="R192" s="5"/>
      <c r="S192"/>
      <c r="T192"/>
      <c r="X192" s="9">
        <v>56350</v>
      </c>
      <c r="Y192" s="4">
        <f t="shared" si="51"/>
        <v>69310.5</v>
      </c>
      <c r="Z192" s="126">
        <f t="shared" si="48"/>
        <v>69350</v>
      </c>
      <c r="AA192" s="127"/>
      <c r="AB192" s="127"/>
      <c r="AC192" s="127"/>
      <c r="AD192" s="127"/>
      <c r="AE192" s="128"/>
      <c r="AH192" s="9"/>
      <c r="AI192" s="4">
        <f t="shared" si="52"/>
        <v>0</v>
      </c>
      <c r="AJ192" s="126">
        <f t="shared" si="49"/>
        <v>0</v>
      </c>
      <c r="AK192" s="127"/>
      <c r="AL192" s="127"/>
      <c r="AM192" s="127"/>
      <c r="AN192" s="127"/>
      <c r="AO192" s="128"/>
      <c r="AP192" s="5">
        <f t="shared" si="50"/>
        <v>5500</v>
      </c>
    </row>
    <row r="193" spans="1:42" x14ac:dyDescent="0.25">
      <c r="A193" s="64" t="s">
        <v>434</v>
      </c>
      <c r="B193" s="64"/>
      <c r="C193" s="64"/>
      <c r="D193" s="64"/>
      <c r="E193" s="42" t="s">
        <v>14</v>
      </c>
      <c r="F193" s="42"/>
      <c r="G193" s="42"/>
      <c r="H193" s="42"/>
      <c r="I193" s="42"/>
      <c r="J193" s="32">
        <v>83500</v>
      </c>
      <c r="K193" s="32"/>
      <c r="L193" s="32"/>
      <c r="M193" s="32"/>
      <c r="N193" s="32"/>
      <c r="O193" s="32"/>
      <c r="P193" s="18">
        <f t="shared" si="44"/>
        <v>88500</v>
      </c>
      <c r="Q193"/>
      <c r="R193"/>
      <c r="S193"/>
      <c r="T193"/>
      <c r="X193" s="9">
        <v>67850</v>
      </c>
      <c r="Y193" s="4">
        <f t="shared" si="51"/>
        <v>83455.5</v>
      </c>
      <c r="Z193" s="126">
        <f t="shared" si="48"/>
        <v>83500</v>
      </c>
      <c r="AA193" s="127"/>
      <c r="AB193" s="127"/>
      <c r="AC193" s="127"/>
      <c r="AD193" s="127"/>
      <c r="AE193" s="128"/>
      <c r="AH193" s="9"/>
      <c r="AI193" s="4">
        <f t="shared" si="52"/>
        <v>0</v>
      </c>
      <c r="AJ193" s="126">
        <f t="shared" si="49"/>
        <v>0</v>
      </c>
      <c r="AK193" s="127"/>
      <c r="AL193" s="127"/>
      <c r="AM193" s="127"/>
      <c r="AN193" s="127"/>
      <c r="AO193" s="128"/>
      <c r="AP193" s="5">
        <f t="shared" si="50"/>
        <v>5500</v>
      </c>
    </row>
    <row r="194" spans="1:42" x14ac:dyDescent="0.25">
      <c r="A194" s="41" t="s">
        <v>56</v>
      </c>
      <c r="B194" s="41"/>
      <c r="C194" s="41"/>
      <c r="D194" s="41"/>
      <c r="E194" s="42" t="s">
        <v>14</v>
      </c>
      <c r="F194" s="42"/>
      <c r="G194" s="42"/>
      <c r="H194" s="42"/>
      <c r="I194" s="42"/>
      <c r="J194" s="32">
        <v>79300</v>
      </c>
      <c r="K194" s="32"/>
      <c r="L194" s="32"/>
      <c r="M194" s="32"/>
      <c r="N194" s="32"/>
      <c r="O194" s="32"/>
      <c r="P194" s="18">
        <f t="shared" si="44"/>
        <v>84300</v>
      </c>
      <c r="Q194"/>
      <c r="R194"/>
      <c r="S194"/>
      <c r="T194"/>
      <c r="X194" s="9">
        <v>64450</v>
      </c>
      <c r="Y194" s="4">
        <f t="shared" si="51"/>
        <v>79273.5</v>
      </c>
      <c r="Z194" s="126">
        <f t="shared" si="48"/>
        <v>79300</v>
      </c>
      <c r="AA194" s="127"/>
      <c r="AB194" s="127"/>
      <c r="AC194" s="127"/>
      <c r="AD194" s="127"/>
      <c r="AE194" s="128"/>
      <c r="AH194" s="9"/>
      <c r="AI194" s="4">
        <f t="shared" si="52"/>
        <v>0</v>
      </c>
      <c r="AJ194" s="126">
        <f t="shared" si="49"/>
        <v>0</v>
      </c>
      <c r="AK194" s="127"/>
      <c r="AL194" s="127"/>
      <c r="AM194" s="127"/>
      <c r="AN194" s="127"/>
      <c r="AO194" s="128"/>
      <c r="AP194" s="5">
        <f t="shared" si="50"/>
        <v>5500</v>
      </c>
    </row>
    <row r="195" spans="1:42" x14ac:dyDescent="0.25">
      <c r="A195" s="41" t="s">
        <v>57</v>
      </c>
      <c r="B195" s="41"/>
      <c r="C195" s="41"/>
      <c r="D195" s="41"/>
      <c r="E195" s="42" t="s">
        <v>58</v>
      </c>
      <c r="F195" s="42"/>
      <c r="G195" s="42"/>
      <c r="H195" s="42"/>
      <c r="I195" s="42"/>
      <c r="J195" s="32">
        <v>89950</v>
      </c>
      <c r="K195" s="32"/>
      <c r="L195" s="32"/>
      <c r="M195" s="32"/>
      <c r="N195" s="32"/>
      <c r="O195" s="32"/>
      <c r="P195" s="18">
        <f t="shared" si="44"/>
        <v>94950</v>
      </c>
      <c r="Q195"/>
      <c r="R195"/>
      <c r="S195"/>
      <c r="T195"/>
      <c r="X195" s="9">
        <v>73100</v>
      </c>
      <c r="Y195" s="4">
        <f t="shared" si="51"/>
        <v>89913</v>
      </c>
      <c r="Z195" s="126">
        <f t="shared" si="48"/>
        <v>89950</v>
      </c>
      <c r="AA195" s="127"/>
      <c r="AB195" s="127"/>
      <c r="AC195" s="127"/>
      <c r="AD195" s="127"/>
      <c r="AE195" s="128"/>
      <c r="AH195" s="9"/>
      <c r="AI195" s="4">
        <f t="shared" si="52"/>
        <v>0</v>
      </c>
      <c r="AJ195" s="126">
        <f t="shared" si="49"/>
        <v>0</v>
      </c>
      <c r="AK195" s="127"/>
      <c r="AL195" s="127"/>
      <c r="AM195" s="127"/>
      <c r="AN195" s="127"/>
      <c r="AO195" s="128"/>
      <c r="AP195" s="5">
        <f t="shared" si="50"/>
        <v>5500</v>
      </c>
    </row>
    <row r="196" spans="1:42" x14ac:dyDescent="0.25">
      <c r="A196" s="41" t="s">
        <v>450</v>
      </c>
      <c r="B196" s="41"/>
      <c r="C196" s="41"/>
      <c r="D196" s="41"/>
      <c r="E196" s="42" t="s">
        <v>58</v>
      </c>
      <c r="F196" s="42"/>
      <c r="G196" s="42"/>
      <c r="H196" s="42"/>
      <c r="I196" s="42"/>
      <c r="J196" s="32">
        <v>89950</v>
      </c>
      <c r="K196" s="32"/>
      <c r="L196" s="32"/>
      <c r="M196" s="32"/>
      <c r="N196" s="32"/>
      <c r="O196" s="32"/>
      <c r="P196" s="18">
        <f t="shared" ref="P196" si="66">J196+3500+1500</f>
        <v>94950</v>
      </c>
      <c r="Q196"/>
      <c r="R196"/>
      <c r="S196"/>
      <c r="T196"/>
      <c r="X196" s="9">
        <v>73100</v>
      </c>
      <c r="Y196" s="4">
        <f t="shared" si="51"/>
        <v>89913</v>
      </c>
      <c r="Z196" s="126">
        <f t="shared" si="48"/>
        <v>89950</v>
      </c>
      <c r="AA196" s="127"/>
      <c r="AB196" s="127"/>
      <c r="AC196" s="127"/>
      <c r="AD196" s="127"/>
      <c r="AE196" s="128"/>
      <c r="AH196" s="9"/>
      <c r="AI196" s="4">
        <f t="shared" si="52"/>
        <v>0</v>
      </c>
      <c r="AJ196" s="126">
        <f t="shared" si="49"/>
        <v>0</v>
      </c>
      <c r="AK196" s="127"/>
      <c r="AL196" s="127"/>
      <c r="AM196" s="127"/>
      <c r="AN196" s="127"/>
      <c r="AO196" s="128"/>
      <c r="AP196" s="5">
        <f t="shared" si="50"/>
        <v>5500</v>
      </c>
    </row>
    <row r="197" spans="1:42" x14ac:dyDescent="0.25">
      <c r="A197" s="41" t="s">
        <v>59</v>
      </c>
      <c r="B197" s="41"/>
      <c r="C197" s="41"/>
      <c r="D197" s="41"/>
      <c r="E197" s="42" t="s">
        <v>14</v>
      </c>
      <c r="F197" s="42"/>
      <c r="G197" s="42"/>
      <c r="H197" s="42"/>
      <c r="I197" s="42"/>
      <c r="J197" s="32">
        <v>82600</v>
      </c>
      <c r="K197" s="32"/>
      <c r="L197" s="32"/>
      <c r="M197" s="32"/>
      <c r="N197" s="32"/>
      <c r="O197" s="32"/>
      <c r="P197" s="18">
        <f t="shared" si="44"/>
        <v>87600</v>
      </c>
      <c r="Q197"/>
      <c r="R197"/>
      <c r="S197"/>
      <c r="T197"/>
      <c r="X197" s="9">
        <v>67150</v>
      </c>
      <c r="Y197" s="4">
        <f t="shared" si="51"/>
        <v>82594.5</v>
      </c>
      <c r="Z197" s="126">
        <f t="shared" ref="Z197:Z257" si="67">ROUNDUP(Y197/50,0)*50</f>
        <v>82600</v>
      </c>
      <c r="AA197" s="127"/>
      <c r="AB197" s="127"/>
      <c r="AC197" s="127"/>
      <c r="AD197" s="127"/>
      <c r="AE197" s="128"/>
      <c r="AH197" s="9"/>
      <c r="AI197" s="4">
        <f t="shared" si="52"/>
        <v>0</v>
      </c>
      <c r="AJ197" s="126">
        <f t="shared" ref="AJ197:AJ257" si="68">ROUNDUP(AI197/50,0)*50</f>
        <v>0</v>
      </c>
      <c r="AK197" s="127"/>
      <c r="AL197" s="127"/>
      <c r="AM197" s="127"/>
      <c r="AN197" s="127"/>
      <c r="AO197" s="128"/>
      <c r="AP197" s="5">
        <f t="shared" ref="AP197:AP257" si="69">AJ197+5500</f>
        <v>5500</v>
      </c>
    </row>
    <row r="198" spans="1:42" ht="15" customHeight="1" x14ac:dyDescent="0.25">
      <c r="A198" s="33" t="s">
        <v>60</v>
      </c>
      <c r="B198" s="34"/>
      <c r="C198" s="34"/>
      <c r="D198" s="35"/>
      <c r="E198" s="42" t="s">
        <v>35</v>
      </c>
      <c r="F198" s="42"/>
      <c r="G198" s="42"/>
      <c r="H198" s="42"/>
      <c r="I198" s="42"/>
      <c r="J198" s="32">
        <v>63000</v>
      </c>
      <c r="K198" s="32"/>
      <c r="L198" s="32"/>
      <c r="M198" s="32"/>
      <c r="N198" s="32"/>
      <c r="O198" s="32"/>
      <c r="P198" s="18">
        <f t="shared" si="44"/>
        <v>68000</v>
      </c>
      <c r="Q198"/>
      <c r="R198"/>
      <c r="S198"/>
      <c r="T198"/>
      <c r="X198" s="9">
        <v>51200</v>
      </c>
      <c r="Y198" s="4">
        <f t="shared" ref="Y198:Y261" si="70">X198*1.23</f>
        <v>62976</v>
      </c>
      <c r="Z198" s="126">
        <f t="shared" si="67"/>
        <v>63000</v>
      </c>
      <c r="AA198" s="127"/>
      <c r="AB198" s="127"/>
      <c r="AC198" s="127"/>
      <c r="AD198" s="127"/>
      <c r="AE198" s="128"/>
      <c r="AH198" s="9"/>
      <c r="AI198" s="4">
        <f t="shared" ref="AI198:AI261" si="71">AH198*2.1</f>
        <v>0</v>
      </c>
      <c r="AJ198" s="126">
        <f t="shared" si="68"/>
        <v>0</v>
      </c>
      <c r="AK198" s="127"/>
      <c r="AL198" s="127"/>
      <c r="AM198" s="127"/>
      <c r="AN198" s="127"/>
      <c r="AO198" s="128"/>
      <c r="AP198" s="5">
        <f t="shared" si="69"/>
        <v>5500</v>
      </c>
    </row>
    <row r="199" spans="1:42" x14ac:dyDescent="0.25">
      <c r="A199" s="36"/>
      <c r="B199" s="37"/>
      <c r="C199" s="37"/>
      <c r="D199" s="38"/>
      <c r="E199" s="42" t="s">
        <v>14</v>
      </c>
      <c r="F199" s="42"/>
      <c r="G199" s="42"/>
      <c r="H199" s="42"/>
      <c r="I199" s="42"/>
      <c r="J199" s="32">
        <v>77400</v>
      </c>
      <c r="K199" s="32"/>
      <c r="L199" s="32"/>
      <c r="M199" s="32"/>
      <c r="N199" s="32"/>
      <c r="O199" s="32"/>
      <c r="P199" s="18">
        <f t="shared" ref="P199:P200" si="72">J199+3500+1500</f>
        <v>82400</v>
      </c>
      <c r="Q199"/>
      <c r="R199"/>
      <c r="S199"/>
      <c r="T199"/>
      <c r="X199" s="9">
        <v>62900</v>
      </c>
      <c r="Y199" s="4">
        <f t="shared" si="70"/>
        <v>77367</v>
      </c>
      <c r="Z199" s="126">
        <f t="shared" si="67"/>
        <v>77400</v>
      </c>
      <c r="AA199" s="127"/>
      <c r="AB199" s="127"/>
      <c r="AC199" s="127"/>
      <c r="AD199" s="127"/>
      <c r="AE199" s="128"/>
      <c r="AH199" s="9"/>
      <c r="AI199" s="4">
        <f t="shared" si="71"/>
        <v>0</v>
      </c>
      <c r="AJ199" s="126">
        <f t="shared" si="68"/>
        <v>0</v>
      </c>
      <c r="AK199" s="127"/>
      <c r="AL199" s="127"/>
      <c r="AM199" s="127"/>
      <c r="AN199" s="127"/>
      <c r="AO199" s="128"/>
      <c r="AP199" s="5">
        <f t="shared" si="69"/>
        <v>5500</v>
      </c>
    </row>
    <row r="200" spans="1:42" x14ac:dyDescent="0.25">
      <c r="A200" s="33" t="s">
        <v>435</v>
      </c>
      <c r="B200" s="34"/>
      <c r="C200" s="34"/>
      <c r="D200" s="35"/>
      <c r="E200" s="42" t="s">
        <v>35</v>
      </c>
      <c r="F200" s="42"/>
      <c r="G200" s="42"/>
      <c r="H200" s="42"/>
      <c r="I200" s="42"/>
      <c r="J200" s="32">
        <v>63000</v>
      </c>
      <c r="K200" s="32"/>
      <c r="L200" s="32"/>
      <c r="M200" s="32"/>
      <c r="N200" s="32"/>
      <c r="O200" s="32"/>
      <c r="P200" s="18">
        <f t="shared" si="72"/>
        <v>68000</v>
      </c>
      <c r="Q200"/>
      <c r="R200"/>
      <c r="S200"/>
      <c r="T200"/>
      <c r="X200" s="9">
        <v>51200</v>
      </c>
      <c r="Y200" s="4">
        <f t="shared" si="70"/>
        <v>62976</v>
      </c>
      <c r="Z200" s="126">
        <f t="shared" si="67"/>
        <v>63000</v>
      </c>
      <c r="AA200" s="127"/>
      <c r="AB200" s="127"/>
      <c r="AC200" s="127"/>
      <c r="AD200" s="127"/>
      <c r="AE200" s="128"/>
      <c r="AH200" s="9"/>
      <c r="AI200" s="4">
        <f t="shared" si="71"/>
        <v>0</v>
      </c>
      <c r="AJ200" s="126">
        <f t="shared" si="68"/>
        <v>0</v>
      </c>
      <c r="AK200" s="127"/>
      <c r="AL200" s="127"/>
      <c r="AM200" s="127"/>
      <c r="AN200" s="127"/>
      <c r="AO200" s="128"/>
      <c r="AP200" s="5">
        <f t="shared" si="69"/>
        <v>5500</v>
      </c>
    </row>
    <row r="201" spans="1:42" x14ac:dyDescent="0.25">
      <c r="A201" s="36"/>
      <c r="B201" s="37"/>
      <c r="C201" s="37"/>
      <c r="D201" s="38"/>
      <c r="E201" s="42" t="s">
        <v>14</v>
      </c>
      <c r="F201" s="42"/>
      <c r="G201" s="42"/>
      <c r="H201" s="42"/>
      <c r="I201" s="42"/>
      <c r="J201" s="32">
        <v>77400</v>
      </c>
      <c r="K201" s="32"/>
      <c r="L201" s="32"/>
      <c r="M201" s="32"/>
      <c r="N201" s="32"/>
      <c r="O201" s="32"/>
      <c r="P201" s="18">
        <f t="shared" si="44"/>
        <v>82400</v>
      </c>
      <c r="Q201"/>
      <c r="R201"/>
      <c r="S201"/>
      <c r="T201"/>
      <c r="X201" s="9">
        <v>62900</v>
      </c>
      <c r="Y201" s="4">
        <f t="shared" si="70"/>
        <v>77367</v>
      </c>
      <c r="Z201" s="126">
        <f t="shared" si="67"/>
        <v>77400</v>
      </c>
      <c r="AA201" s="127"/>
      <c r="AB201" s="127"/>
      <c r="AC201" s="127"/>
      <c r="AD201" s="127"/>
      <c r="AE201" s="128"/>
      <c r="AH201" s="9"/>
      <c r="AI201" s="4">
        <f t="shared" si="71"/>
        <v>0</v>
      </c>
      <c r="AJ201" s="126">
        <f t="shared" si="68"/>
        <v>0</v>
      </c>
      <c r="AK201" s="127"/>
      <c r="AL201" s="127"/>
      <c r="AM201" s="127"/>
      <c r="AN201" s="127"/>
      <c r="AO201" s="128"/>
      <c r="AP201" s="5">
        <f t="shared" si="69"/>
        <v>5500</v>
      </c>
    </row>
    <row r="202" spans="1:42" x14ac:dyDescent="0.25">
      <c r="A202" s="41" t="s">
        <v>436</v>
      </c>
      <c r="B202" s="41"/>
      <c r="C202" s="41"/>
      <c r="D202" s="41"/>
      <c r="E202" s="42" t="s">
        <v>61</v>
      </c>
      <c r="F202" s="42"/>
      <c r="G202" s="42"/>
      <c r="H202" s="42"/>
      <c r="I202" s="42"/>
      <c r="J202" s="32">
        <v>97050</v>
      </c>
      <c r="K202" s="32"/>
      <c r="L202" s="32"/>
      <c r="M202" s="32"/>
      <c r="N202" s="32"/>
      <c r="O202" s="32"/>
      <c r="P202" s="18">
        <f t="shared" si="44"/>
        <v>102050</v>
      </c>
      <c r="Q202"/>
      <c r="R202"/>
      <c r="S202"/>
      <c r="T202"/>
      <c r="X202" s="9">
        <v>78900</v>
      </c>
      <c r="Y202" s="4">
        <f t="shared" si="70"/>
        <v>97047</v>
      </c>
      <c r="Z202" s="126">
        <f t="shared" si="67"/>
        <v>97050</v>
      </c>
      <c r="AA202" s="127"/>
      <c r="AB202" s="127"/>
      <c r="AC202" s="127"/>
      <c r="AD202" s="127"/>
      <c r="AE202" s="128"/>
      <c r="AH202" s="9"/>
      <c r="AI202" s="4">
        <f t="shared" si="71"/>
        <v>0</v>
      </c>
      <c r="AJ202" s="126">
        <f t="shared" si="68"/>
        <v>0</v>
      </c>
      <c r="AK202" s="127"/>
      <c r="AL202" s="127"/>
      <c r="AM202" s="127"/>
      <c r="AN202" s="127"/>
      <c r="AO202" s="128"/>
      <c r="AP202" s="5">
        <f t="shared" si="69"/>
        <v>5500</v>
      </c>
    </row>
    <row r="203" spans="1:42" s="14" customFormat="1" x14ac:dyDescent="0.25">
      <c r="A203" s="33" t="s">
        <v>62</v>
      </c>
      <c r="B203" s="34"/>
      <c r="C203" s="34"/>
      <c r="D203" s="35"/>
      <c r="E203" s="42" t="s">
        <v>35</v>
      </c>
      <c r="F203" s="42"/>
      <c r="G203" s="42"/>
      <c r="H203" s="42"/>
      <c r="I203" s="42"/>
      <c r="J203" s="32">
        <v>63000</v>
      </c>
      <c r="K203" s="32"/>
      <c r="L203" s="32"/>
      <c r="M203" s="32"/>
      <c r="N203" s="32"/>
      <c r="O203" s="32"/>
      <c r="P203" s="18">
        <f t="shared" si="44"/>
        <v>68000</v>
      </c>
      <c r="Q203"/>
      <c r="R203"/>
      <c r="S203"/>
      <c r="T203"/>
      <c r="U203"/>
      <c r="V203"/>
      <c r="W203" s="21"/>
      <c r="X203" s="9">
        <v>51200</v>
      </c>
      <c r="Y203" s="4">
        <f t="shared" si="70"/>
        <v>62976</v>
      </c>
      <c r="Z203" s="126">
        <f t="shared" si="67"/>
        <v>63000</v>
      </c>
      <c r="AA203" s="127"/>
      <c r="AB203" s="127"/>
      <c r="AC203" s="127"/>
      <c r="AD203" s="127"/>
      <c r="AE203" s="128"/>
      <c r="AF203"/>
      <c r="AG203"/>
      <c r="AH203" s="9"/>
      <c r="AI203" s="4">
        <f t="shared" si="71"/>
        <v>0</v>
      </c>
      <c r="AJ203" s="126">
        <f t="shared" si="68"/>
        <v>0</v>
      </c>
      <c r="AK203" s="127"/>
      <c r="AL203" s="127"/>
      <c r="AM203" s="127"/>
      <c r="AN203" s="127"/>
      <c r="AO203" s="128"/>
      <c r="AP203" s="5">
        <f t="shared" si="69"/>
        <v>5500</v>
      </c>
    </row>
    <row r="204" spans="1:42" x14ac:dyDescent="0.25">
      <c r="A204" s="47"/>
      <c r="B204" s="48"/>
      <c r="C204" s="48"/>
      <c r="D204" s="49"/>
      <c r="E204" s="42" t="s">
        <v>27</v>
      </c>
      <c r="F204" s="42"/>
      <c r="G204" s="42"/>
      <c r="H204" s="42"/>
      <c r="I204" s="42"/>
      <c r="J204" s="32">
        <v>69050</v>
      </c>
      <c r="K204" s="32"/>
      <c r="L204" s="32"/>
      <c r="M204" s="32"/>
      <c r="N204" s="32"/>
      <c r="O204" s="32"/>
      <c r="P204" s="18">
        <f t="shared" ref="P204" si="73">J204+3500+1500</f>
        <v>74050</v>
      </c>
      <c r="Q204"/>
      <c r="R204"/>
      <c r="S204"/>
      <c r="T204"/>
      <c r="X204" s="9">
        <v>56100</v>
      </c>
      <c r="Y204" s="4">
        <f t="shared" si="70"/>
        <v>69003</v>
      </c>
      <c r="Z204" s="126">
        <f t="shared" si="67"/>
        <v>69050</v>
      </c>
      <c r="AA204" s="127"/>
      <c r="AB204" s="127"/>
      <c r="AC204" s="127"/>
      <c r="AD204" s="127"/>
      <c r="AE204" s="128"/>
      <c r="AH204" s="9"/>
      <c r="AI204" s="4">
        <f t="shared" si="71"/>
        <v>0</v>
      </c>
      <c r="AJ204" s="126">
        <f t="shared" si="68"/>
        <v>0</v>
      </c>
      <c r="AK204" s="127"/>
      <c r="AL204" s="127"/>
      <c r="AM204" s="127"/>
      <c r="AN204" s="127"/>
      <c r="AO204" s="128"/>
      <c r="AP204" s="5">
        <f t="shared" si="69"/>
        <v>5500</v>
      </c>
    </row>
    <row r="205" spans="1:42" x14ac:dyDescent="0.25">
      <c r="A205" s="36" t="s">
        <v>451</v>
      </c>
      <c r="B205" s="37"/>
      <c r="C205" s="37"/>
      <c r="D205" s="38"/>
      <c r="E205" s="42" t="s">
        <v>14</v>
      </c>
      <c r="F205" s="42"/>
      <c r="G205" s="42"/>
      <c r="H205" s="42"/>
      <c r="I205" s="42"/>
      <c r="J205" s="32">
        <v>72100</v>
      </c>
      <c r="K205" s="32"/>
      <c r="L205" s="32"/>
      <c r="M205" s="32"/>
      <c r="N205" s="32"/>
      <c r="O205" s="32"/>
      <c r="P205" s="18">
        <f t="shared" ref="P205" si="74">J205+3500+1500</f>
        <v>77100</v>
      </c>
      <c r="Q205"/>
      <c r="R205"/>
      <c r="S205"/>
      <c r="T205"/>
      <c r="X205" s="9">
        <v>58600</v>
      </c>
      <c r="Y205" s="4">
        <f t="shared" si="70"/>
        <v>72078</v>
      </c>
      <c r="Z205" s="126">
        <f t="shared" si="67"/>
        <v>72100</v>
      </c>
      <c r="AA205" s="127"/>
      <c r="AB205" s="127"/>
      <c r="AC205" s="127"/>
      <c r="AD205" s="127"/>
      <c r="AE205" s="128"/>
      <c r="AH205" s="9"/>
      <c r="AI205" s="4">
        <f t="shared" si="71"/>
        <v>0</v>
      </c>
      <c r="AJ205" s="126">
        <f t="shared" si="68"/>
        <v>0</v>
      </c>
      <c r="AK205" s="127"/>
      <c r="AL205" s="127"/>
      <c r="AM205" s="127"/>
      <c r="AN205" s="127"/>
      <c r="AO205" s="128"/>
      <c r="AP205" s="5">
        <f t="shared" si="69"/>
        <v>5500</v>
      </c>
    </row>
    <row r="206" spans="1:42" x14ac:dyDescent="0.25">
      <c r="A206" s="41" t="s">
        <v>63</v>
      </c>
      <c r="B206" s="41"/>
      <c r="C206" s="41"/>
      <c r="D206" s="41"/>
      <c r="E206" s="42" t="s">
        <v>14</v>
      </c>
      <c r="F206" s="42"/>
      <c r="G206" s="42"/>
      <c r="H206" s="42"/>
      <c r="I206" s="42"/>
      <c r="J206" s="32">
        <v>79300</v>
      </c>
      <c r="K206" s="32"/>
      <c r="L206" s="32"/>
      <c r="M206" s="32"/>
      <c r="N206" s="32"/>
      <c r="O206" s="32"/>
      <c r="P206" s="18">
        <f t="shared" si="44"/>
        <v>84300</v>
      </c>
      <c r="Q206"/>
      <c r="R206"/>
      <c r="S206"/>
      <c r="T206"/>
      <c r="X206" s="9">
        <v>64450</v>
      </c>
      <c r="Y206" s="4">
        <f t="shared" si="70"/>
        <v>79273.5</v>
      </c>
      <c r="Z206" s="126">
        <f t="shared" si="67"/>
        <v>79300</v>
      </c>
      <c r="AA206" s="127"/>
      <c r="AB206" s="127"/>
      <c r="AC206" s="127"/>
      <c r="AD206" s="127"/>
      <c r="AE206" s="128"/>
      <c r="AH206" s="9"/>
      <c r="AI206" s="4">
        <f t="shared" si="71"/>
        <v>0</v>
      </c>
      <c r="AJ206" s="126">
        <f t="shared" si="68"/>
        <v>0</v>
      </c>
      <c r="AK206" s="127"/>
      <c r="AL206" s="127"/>
      <c r="AM206" s="127"/>
      <c r="AN206" s="127"/>
      <c r="AO206" s="128"/>
      <c r="AP206" s="5">
        <f t="shared" si="69"/>
        <v>5500</v>
      </c>
    </row>
    <row r="207" spans="1:42" x14ac:dyDescent="0.25">
      <c r="A207" s="41" t="s">
        <v>437</v>
      </c>
      <c r="B207" s="41"/>
      <c r="C207" s="41"/>
      <c r="D207" s="41"/>
      <c r="E207" s="42" t="s">
        <v>14</v>
      </c>
      <c r="F207" s="42"/>
      <c r="G207" s="42"/>
      <c r="H207" s="42"/>
      <c r="I207" s="42"/>
      <c r="J207" s="32">
        <v>79300</v>
      </c>
      <c r="K207" s="32"/>
      <c r="L207" s="32"/>
      <c r="M207" s="32"/>
      <c r="N207" s="32"/>
      <c r="O207" s="32"/>
      <c r="P207" s="18">
        <f t="shared" si="44"/>
        <v>84300</v>
      </c>
      <c r="Q207"/>
      <c r="R207"/>
      <c r="S207"/>
      <c r="T207"/>
      <c r="X207" s="9">
        <v>64450</v>
      </c>
      <c r="Y207" s="4">
        <f t="shared" si="70"/>
        <v>79273.5</v>
      </c>
      <c r="Z207" s="126">
        <f t="shared" si="67"/>
        <v>79300</v>
      </c>
      <c r="AA207" s="127"/>
      <c r="AB207" s="127"/>
      <c r="AC207" s="127"/>
      <c r="AD207" s="127"/>
      <c r="AE207" s="128"/>
      <c r="AH207" s="9"/>
      <c r="AI207" s="4">
        <f t="shared" si="71"/>
        <v>0</v>
      </c>
      <c r="AJ207" s="126">
        <f t="shared" si="68"/>
        <v>0</v>
      </c>
      <c r="AK207" s="127"/>
      <c r="AL207" s="127"/>
      <c r="AM207" s="127"/>
      <c r="AN207" s="127"/>
      <c r="AO207" s="128"/>
      <c r="AP207" s="5">
        <f t="shared" si="69"/>
        <v>5500</v>
      </c>
    </row>
    <row r="208" spans="1:42" x14ac:dyDescent="0.25">
      <c r="A208" s="65" t="s">
        <v>64</v>
      </c>
      <c r="B208" s="66"/>
      <c r="C208" s="66"/>
      <c r="D208" s="67"/>
      <c r="E208" s="42" t="s">
        <v>14</v>
      </c>
      <c r="F208" s="42"/>
      <c r="G208" s="42"/>
      <c r="H208" s="42"/>
      <c r="I208" s="42"/>
      <c r="J208" s="32">
        <v>89750</v>
      </c>
      <c r="K208" s="32"/>
      <c r="L208" s="32"/>
      <c r="M208" s="32"/>
      <c r="N208" s="32"/>
      <c r="O208" s="32"/>
      <c r="P208" s="18">
        <f t="shared" ref="P208:P257" si="75">J208+3500+1500</f>
        <v>94750</v>
      </c>
      <c r="Q208"/>
      <c r="R208"/>
      <c r="S208"/>
      <c r="T208"/>
      <c r="X208" s="9">
        <v>72950</v>
      </c>
      <c r="Y208" s="4">
        <f t="shared" si="70"/>
        <v>89728.5</v>
      </c>
      <c r="Z208" s="126">
        <f t="shared" si="67"/>
        <v>89750</v>
      </c>
      <c r="AA208" s="127"/>
      <c r="AB208" s="127"/>
      <c r="AC208" s="127"/>
      <c r="AD208" s="127"/>
      <c r="AE208" s="128"/>
      <c r="AH208" s="9"/>
      <c r="AI208" s="4">
        <f t="shared" si="71"/>
        <v>0</v>
      </c>
      <c r="AJ208" s="126">
        <f t="shared" si="68"/>
        <v>0</v>
      </c>
      <c r="AK208" s="127"/>
      <c r="AL208" s="127"/>
      <c r="AM208" s="127"/>
      <c r="AN208" s="127"/>
      <c r="AO208" s="128"/>
      <c r="AP208" s="5">
        <f t="shared" si="69"/>
        <v>5500</v>
      </c>
    </row>
    <row r="209" spans="1:42" x14ac:dyDescent="0.25">
      <c r="A209" s="68"/>
      <c r="B209" s="69"/>
      <c r="C209" s="69"/>
      <c r="D209" s="70"/>
      <c r="E209" s="57" t="s">
        <v>27</v>
      </c>
      <c r="F209" s="58"/>
      <c r="G209" s="58"/>
      <c r="H209" s="58"/>
      <c r="I209" s="59"/>
      <c r="J209" s="60">
        <v>80750</v>
      </c>
      <c r="K209" s="61"/>
      <c r="L209" s="61"/>
      <c r="M209" s="61"/>
      <c r="N209" s="61"/>
      <c r="O209" s="62"/>
      <c r="P209" s="18">
        <f t="shared" si="75"/>
        <v>85750</v>
      </c>
      <c r="Q209"/>
      <c r="R209"/>
      <c r="S209"/>
      <c r="T209"/>
      <c r="X209" s="9">
        <v>65650</v>
      </c>
      <c r="Y209" s="4">
        <f t="shared" si="70"/>
        <v>80749.5</v>
      </c>
      <c r="Z209" s="126">
        <f t="shared" si="67"/>
        <v>80750</v>
      </c>
      <c r="AA209" s="127"/>
      <c r="AB209" s="127"/>
      <c r="AC209" s="127"/>
      <c r="AD209" s="127"/>
      <c r="AE209" s="128"/>
      <c r="AH209" s="9"/>
      <c r="AI209" s="4">
        <f t="shared" si="71"/>
        <v>0</v>
      </c>
      <c r="AJ209" s="126">
        <f t="shared" si="68"/>
        <v>0</v>
      </c>
      <c r="AK209" s="127"/>
      <c r="AL209" s="127"/>
      <c r="AM209" s="127"/>
      <c r="AN209" s="127"/>
      <c r="AO209" s="128"/>
      <c r="AP209" s="5">
        <f t="shared" si="69"/>
        <v>5500</v>
      </c>
    </row>
    <row r="210" spans="1:42" x14ac:dyDescent="0.25">
      <c r="A210" s="41" t="s">
        <v>65</v>
      </c>
      <c r="B210" s="41"/>
      <c r="C210" s="41"/>
      <c r="D210" s="41"/>
      <c r="E210" s="42" t="s">
        <v>27</v>
      </c>
      <c r="F210" s="42"/>
      <c r="G210" s="42"/>
      <c r="H210" s="42"/>
      <c r="I210" s="42"/>
      <c r="J210" s="32">
        <v>75300</v>
      </c>
      <c r="K210" s="32"/>
      <c r="L210" s="32"/>
      <c r="M210" s="32"/>
      <c r="N210" s="32"/>
      <c r="O210" s="32"/>
      <c r="P210" s="18">
        <f t="shared" si="75"/>
        <v>80300</v>
      </c>
      <c r="Q210"/>
      <c r="R210"/>
      <c r="S210"/>
      <c r="T210"/>
      <c r="X210" s="9">
        <v>61200</v>
      </c>
      <c r="Y210" s="4">
        <f t="shared" si="70"/>
        <v>75276</v>
      </c>
      <c r="Z210" s="126">
        <f t="shared" si="67"/>
        <v>75300</v>
      </c>
      <c r="AA210" s="127"/>
      <c r="AB210" s="127"/>
      <c r="AC210" s="127"/>
      <c r="AD210" s="127"/>
      <c r="AE210" s="128"/>
      <c r="AH210" s="9"/>
      <c r="AI210" s="4">
        <f t="shared" si="71"/>
        <v>0</v>
      </c>
      <c r="AJ210" s="126">
        <f t="shared" si="68"/>
        <v>0</v>
      </c>
      <c r="AK210" s="127"/>
      <c r="AL210" s="127"/>
      <c r="AM210" s="127"/>
      <c r="AN210" s="127"/>
      <c r="AO210" s="128"/>
      <c r="AP210" s="5">
        <f t="shared" si="69"/>
        <v>5500</v>
      </c>
    </row>
    <row r="211" spans="1:42" x14ac:dyDescent="0.25">
      <c r="A211" s="71" t="s">
        <v>438</v>
      </c>
      <c r="B211" s="72"/>
      <c r="C211" s="72"/>
      <c r="D211" s="73"/>
      <c r="E211" s="42" t="s">
        <v>14</v>
      </c>
      <c r="F211" s="42"/>
      <c r="G211" s="42"/>
      <c r="H211" s="42"/>
      <c r="I211" s="42"/>
      <c r="J211" s="32">
        <v>89750</v>
      </c>
      <c r="K211" s="32"/>
      <c r="L211" s="32"/>
      <c r="M211" s="32"/>
      <c r="N211" s="32"/>
      <c r="O211" s="32"/>
      <c r="P211" s="18">
        <f t="shared" si="75"/>
        <v>94750</v>
      </c>
      <c r="Q211"/>
      <c r="R211"/>
      <c r="S211"/>
      <c r="T211"/>
      <c r="X211" s="9">
        <v>72950</v>
      </c>
      <c r="Y211" s="4">
        <f t="shared" si="70"/>
        <v>89728.5</v>
      </c>
      <c r="Z211" s="126">
        <f t="shared" si="67"/>
        <v>89750</v>
      </c>
      <c r="AA211" s="127"/>
      <c r="AB211" s="127"/>
      <c r="AC211" s="127"/>
      <c r="AD211" s="127"/>
      <c r="AE211" s="128"/>
      <c r="AH211" s="9"/>
      <c r="AI211" s="4">
        <f t="shared" si="71"/>
        <v>0</v>
      </c>
      <c r="AJ211" s="126">
        <f t="shared" si="68"/>
        <v>0</v>
      </c>
      <c r="AK211" s="127"/>
      <c r="AL211" s="127"/>
      <c r="AM211" s="127"/>
      <c r="AN211" s="127"/>
      <c r="AO211" s="128"/>
      <c r="AP211" s="5">
        <f t="shared" si="69"/>
        <v>5500</v>
      </c>
    </row>
    <row r="212" spans="1:42" x14ac:dyDescent="0.25">
      <c r="A212" s="74"/>
      <c r="B212" s="75"/>
      <c r="C212" s="75"/>
      <c r="D212" s="76"/>
      <c r="E212" s="42" t="s">
        <v>13</v>
      </c>
      <c r="F212" s="42"/>
      <c r="G212" s="42"/>
      <c r="H212" s="42"/>
      <c r="I212" s="42"/>
      <c r="J212" s="32">
        <v>80750</v>
      </c>
      <c r="K212" s="32"/>
      <c r="L212" s="32"/>
      <c r="M212" s="32"/>
      <c r="N212" s="32"/>
      <c r="O212" s="32"/>
      <c r="P212" s="18">
        <f t="shared" si="75"/>
        <v>85750</v>
      </c>
      <c r="Q212"/>
      <c r="R212"/>
      <c r="S212"/>
      <c r="T212"/>
      <c r="X212" s="9">
        <v>65650</v>
      </c>
      <c r="Y212" s="4">
        <f t="shared" si="70"/>
        <v>80749.5</v>
      </c>
      <c r="Z212" s="126">
        <f t="shared" si="67"/>
        <v>80750</v>
      </c>
      <c r="AA212" s="127"/>
      <c r="AB212" s="127"/>
      <c r="AC212" s="127"/>
      <c r="AD212" s="127"/>
      <c r="AE212" s="128"/>
      <c r="AH212" s="9"/>
      <c r="AI212" s="4">
        <f t="shared" si="71"/>
        <v>0</v>
      </c>
      <c r="AJ212" s="126">
        <f t="shared" si="68"/>
        <v>0</v>
      </c>
      <c r="AK212" s="127"/>
      <c r="AL212" s="127"/>
      <c r="AM212" s="127"/>
      <c r="AN212" s="127"/>
      <c r="AO212" s="128"/>
      <c r="AP212" s="5">
        <f t="shared" si="69"/>
        <v>5500</v>
      </c>
    </row>
    <row r="213" spans="1:42" x14ac:dyDescent="0.25">
      <c r="A213" s="71" t="s">
        <v>439</v>
      </c>
      <c r="B213" s="72"/>
      <c r="C213" s="72"/>
      <c r="D213" s="73"/>
      <c r="E213" s="42" t="s">
        <v>14</v>
      </c>
      <c r="F213" s="42"/>
      <c r="G213" s="42"/>
      <c r="H213" s="42"/>
      <c r="I213" s="42"/>
      <c r="J213" s="32">
        <v>89750</v>
      </c>
      <c r="K213" s="32"/>
      <c r="L213" s="32"/>
      <c r="M213" s="32"/>
      <c r="N213" s="32"/>
      <c r="O213" s="32"/>
      <c r="P213" s="18">
        <f t="shared" si="75"/>
        <v>94750</v>
      </c>
      <c r="Q213" s="14"/>
      <c r="R213" s="14"/>
      <c r="S213" s="14"/>
      <c r="T213" s="14"/>
      <c r="U213" s="14"/>
      <c r="V213" s="14"/>
      <c r="X213" s="9">
        <v>72950</v>
      </c>
      <c r="Y213" s="4">
        <f t="shared" si="70"/>
        <v>89728.5</v>
      </c>
      <c r="Z213" s="126">
        <f t="shared" si="67"/>
        <v>89750</v>
      </c>
      <c r="AA213" s="127"/>
      <c r="AB213" s="127"/>
      <c r="AC213" s="127"/>
      <c r="AD213" s="127"/>
      <c r="AE213" s="128"/>
      <c r="AH213" s="9"/>
      <c r="AI213" s="4">
        <f t="shared" si="71"/>
        <v>0</v>
      </c>
      <c r="AJ213" s="126">
        <f t="shared" si="68"/>
        <v>0</v>
      </c>
      <c r="AK213" s="127"/>
      <c r="AL213" s="127"/>
      <c r="AM213" s="127"/>
      <c r="AN213" s="127"/>
      <c r="AO213" s="128"/>
      <c r="AP213" s="5">
        <f t="shared" si="69"/>
        <v>5500</v>
      </c>
    </row>
    <row r="214" spans="1:42" x14ac:dyDescent="0.25">
      <c r="A214" s="74"/>
      <c r="B214" s="75"/>
      <c r="C214" s="75"/>
      <c r="D214" s="76"/>
      <c r="E214" s="42" t="s">
        <v>13</v>
      </c>
      <c r="F214" s="42"/>
      <c r="G214" s="42"/>
      <c r="H214" s="42"/>
      <c r="I214" s="42"/>
      <c r="J214" s="32">
        <v>80750</v>
      </c>
      <c r="K214" s="32"/>
      <c r="L214" s="32"/>
      <c r="M214" s="32"/>
      <c r="N214" s="32"/>
      <c r="O214" s="32"/>
      <c r="P214" s="18">
        <f t="shared" si="75"/>
        <v>85750</v>
      </c>
      <c r="Q214"/>
      <c r="R214"/>
      <c r="S214"/>
      <c r="T214"/>
      <c r="X214" s="9">
        <v>65650</v>
      </c>
      <c r="Y214" s="4">
        <f t="shared" si="70"/>
        <v>80749.5</v>
      </c>
      <c r="Z214" s="126">
        <f t="shared" si="67"/>
        <v>80750</v>
      </c>
      <c r="AA214" s="127"/>
      <c r="AB214" s="127"/>
      <c r="AC214" s="127"/>
      <c r="AD214" s="127"/>
      <c r="AE214" s="128"/>
      <c r="AH214" s="9"/>
      <c r="AI214" s="4">
        <f t="shared" si="71"/>
        <v>0</v>
      </c>
      <c r="AJ214" s="126">
        <f t="shared" si="68"/>
        <v>0</v>
      </c>
      <c r="AK214" s="127"/>
      <c r="AL214" s="127"/>
      <c r="AM214" s="127"/>
      <c r="AN214" s="127"/>
      <c r="AO214" s="128"/>
      <c r="AP214" s="5">
        <f t="shared" si="69"/>
        <v>5500</v>
      </c>
    </row>
    <row r="215" spans="1:42" x14ac:dyDescent="0.25">
      <c r="A215" s="65" t="s">
        <v>440</v>
      </c>
      <c r="B215" s="66"/>
      <c r="C215" s="66"/>
      <c r="D215" s="67"/>
      <c r="E215" s="42" t="s">
        <v>14</v>
      </c>
      <c r="F215" s="42"/>
      <c r="G215" s="42"/>
      <c r="H215" s="42"/>
      <c r="I215" s="42"/>
      <c r="J215" s="32">
        <v>89750</v>
      </c>
      <c r="K215" s="32"/>
      <c r="L215" s="32"/>
      <c r="M215" s="32"/>
      <c r="N215" s="32"/>
      <c r="O215" s="32"/>
      <c r="P215" s="18">
        <f t="shared" si="75"/>
        <v>94750</v>
      </c>
      <c r="Q215"/>
      <c r="R215"/>
      <c r="S215"/>
      <c r="T215"/>
      <c r="X215" s="9">
        <v>72950</v>
      </c>
      <c r="Y215" s="4">
        <f t="shared" si="70"/>
        <v>89728.5</v>
      </c>
      <c r="Z215" s="126">
        <f t="shared" si="67"/>
        <v>89750</v>
      </c>
      <c r="AA215" s="127"/>
      <c r="AB215" s="127"/>
      <c r="AC215" s="127"/>
      <c r="AD215" s="127"/>
      <c r="AE215" s="128"/>
      <c r="AH215" s="9"/>
      <c r="AI215" s="4">
        <f t="shared" si="71"/>
        <v>0</v>
      </c>
      <c r="AJ215" s="126">
        <f t="shared" si="68"/>
        <v>0</v>
      </c>
      <c r="AK215" s="127"/>
      <c r="AL215" s="127"/>
      <c r="AM215" s="127"/>
      <c r="AN215" s="127"/>
      <c r="AO215" s="128"/>
      <c r="AP215" s="5">
        <f t="shared" si="69"/>
        <v>5500</v>
      </c>
    </row>
    <row r="216" spans="1:42" ht="15" customHeight="1" x14ac:dyDescent="0.25">
      <c r="A216" s="68"/>
      <c r="B216" s="69"/>
      <c r="C216" s="69"/>
      <c r="D216" s="70"/>
      <c r="E216" s="42" t="s">
        <v>13</v>
      </c>
      <c r="F216" s="42"/>
      <c r="G216" s="42"/>
      <c r="H216" s="42"/>
      <c r="I216" s="42"/>
      <c r="J216" s="32">
        <v>80750</v>
      </c>
      <c r="K216" s="32"/>
      <c r="L216" s="32"/>
      <c r="M216" s="32"/>
      <c r="N216" s="32"/>
      <c r="O216" s="32"/>
      <c r="P216" s="18">
        <f t="shared" si="75"/>
        <v>85750</v>
      </c>
      <c r="Q216"/>
      <c r="R216"/>
      <c r="S216"/>
      <c r="T216"/>
      <c r="X216" s="9">
        <v>65650</v>
      </c>
      <c r="Y216" s="4">
        <f t="shared" si="70"/>
        <v>80749.5</v>
      </c>
      <c r="Z216" s="126">
        <f t="shared" si="67"/>
        <v>80750</v>
      </c>
      <c r="AA216" s="127"/>
      <c r="AB216" s="127"/>
      <c r="AC216" s="127"/>
      <c r="AD216" s="127"/>
      <c r="AE216" s="128"/>
      <c r="AH216" s="9"/>
      <c r="AI216" s="4">
        <f t="shared" si="71"/>
        <v>0</v>
      </c>
      <c r="AJ216" s="126">
        <f t="shared" si="68"/>
        <v>0</v>
      </c>
      <c r="AK216" s="127"/>
      <c r="AL216" s="127"/>
      <c r="AM216" s="127"/>
      <c r="AN216" s="127"/>
      <c r="AO216" s="128"/>
      <c r="AP216" s="5">
        <f t="shared" si="69"/>
        <v>5500</v>
      </c>
    </row>
    <row r="217" spans="1:42" x14ac:dyDescent="0.25">
      <c r="A217" s="65" t="s">
        <v>441</v>
      </c>
      <c r="B217" s="66"/>
      <c r="C217" s="66"/>
      <c r="D217" s="67"/>
      <c r="E217" s="42" t="s">
        <v>27</v>
      </c>
      <c r="F217" s="42"/>
      <c r="G217" s="42"/>
      <c r="H217" s="42"/>
      <c r="I217" s="42"/>
      <c r="J217" s="32">
        <v>89750</v>
      </c>
      <c r="K217" s="32"/>
      <c r="L217" s="32"/>
      <c r="M217" s="32"/>
      <c r="N217" s="32"/>
      <c r="O217" s="32"/>
      <c r="P217" s="18">
        <f t="shared" si="75"/>
        <v>94750</v>
      </c>
      <c r="Q217"/>
      <c r="R217"/>
      <c r="S217"/>
      <c r="T217"/>
      <c r="X217" s="9">
        <v>72950</v>
      </c>
      <c r="Y217" s="4">
        <f t="shared" si="70"/>
        <v>89728.5</v>
      </c>
      <c r="Z217" s="126">
        <f t="shared" si="67"/>
        <v>89750</v>
      </c>
      <c r="AA217" s="127"/>
      <c r="AB217" s="127"/>
      <c r="AC217" s="127"/>
      <c r="AD217" s="127"/>
      <c r="AE217" s="128"/>
      <c r="AH217" s="9"/>
      <c r="AI217" s="4">
        <f t="shared" si="71"/>
        <v>0</v>
      </c>
      <c r="AJ217" s="126">
        <f t="shared" si="68"/>
        <v>0</v>
      </c>
      <c r="AK217" s="127"/>
      <c r="AL217" s="127"/>
      <c r="AM217" s="127"/>
      <c r="AN217" s="127"/>
      <c r="AO217" s="128"/>
      <c r="AP217" s="5">
        <f t="shared" si="69"/>
        <v>5500</v>
      </c>
    </row>
    <row r="218" spans="1:42" x14ac:dyDescent="0.25">
      <c r="A218" s="68"/>
      <c r="B218" s="69"/>
      <c r="C218" s="69"/>
      <c r="D218" s="70"/>
      <c r="E218" s="42" t="s">
        <v>13</v>
      </c>
      <c r="F218" s="42"/>
      <c r="G218" s="42"/>
      <c r="H218" s="42"/>
      <c r="I218" s="42"/>
      <c r="J218" s="32">
        <v>80750</v>
      </c>
      <c r="K218" s="32"/>
      <c r="L218" s="32"/>
      <c r="M218" s="32"/>
      <c r="N218" s="32"/>
      <c r="O218" s="32"/>
      <c r="P218" s="18">
        <f t="shared" si="75"/>
        <v>85750</v>
      </c>
      <c r="Q218"/>
      <c r="R218"/>
      <c r="S218"/>
      <c r="T218"/>
      <c r="X218" s="9">
        <v>65650</v>
      </c>
      <c r="Y218" s="4">
        <f t="shared" si="70"/>
        <v>80749.5</v>
      </c>
      <c r="Z218" s="126">
        <f t="shared" si="67"/>
        <v>80750</v>
      </c>
      <c r="AA218" s="127"/>
      <c r="AB218" s="127"/>
      <c r="AC218" s="127"/>
      <c r="AD218" s="127"/>
      <c r="AE218" s="128"/>
      <c r="AH218" s="9"/>
      <c r="AI218" s="4">
        <f t="shared" si="71"/>
        <v>0</v>
      </c>
      <c r="AJ218" s="126">
        <f t="shared" si="68"/>
        <v>0</v>
      </c>
      <c r="AK218" s="127"/>
      <c r="AL218" s="127"/>
      <c r="AM218" s="127"/>
      <c r="AN218" s="127"/>
      <c r="AO218" s="128"/>
      <c r="AP218" s="5">
        <f t="shared" si="69"/>
        <v>5500</v>
      </c>
    </row>
    <row r="219" spans="1:42" x14ac:dyDescent="0.25">
      <c r="A219" s="65" t="s">
        <v>442</v>
      </c>
      <c r="B219" s="66"/>
      <c r="C219" s="66"/>
      <c r="D219" s="67"/>
      <c r="E219" s="42" t="s">
        <v>27</v>
      </c>
      <c r="F219" s="42"/>
      <c r="G219" s="42"/>
      <c r="H219" s="42"/>
      <c r="I219" s="42"/>
      <c r="J219" s="32">
        <v>89750</v>
      </c>
      <c r="K219" s="32"/>
      <c r="L219" s="32"/>
      <c r="M219" s="32"/>
      <c r="N219" s="32"/>
      <c r="O219" s="32"/>
      <c r="P219" s="18">
        <f t="shared" si="75"/>
        <v>94750</v>
      </c>
      <c r="Q219"/>
      <c r="R219"/>
      <c r="S219"/>
      <c r="T219"/>
      <c r="X219" s="9">
        <v>72950</v>
      </c>
      <c r="Y219" s="4">
        <f t="shared" si="70"/>
        <v>89728.5</v>
      </c>
      <c r="Z219" s="126">
        <f t="shared" si="67"/>
        <v>89750</v>
      </c>
      <c r="AA219" s="127"/>
      <c r="AB219" s="127"/>
      <c r="AC219" s="127"/>
      <c r="AD219" s="127"/>
      <c r="AE219" s="128"/>
      <c r="AH219" s="9"/>
      <c r="AI219" s="4">
        <f t="shared" si="71"/>
        <v>0</v>
      </c>
      <c r="AJ219" s="126">
        <f t="shared" si="68"/>
        <v>0</v>
      </c>
      <c r="AK219" s="127"/>
      <c r="AL219" s="127"/>
      <c r="AM219" s="127"/>
      <c r="AN219" s="127"/>
      <c r="AO219" s="128"/>
      <c r="AP219" s="5">
        <f t="shared" si="69"/>
        <v>5500</v>
      </c>
    </row>
    <row r="220" spans="1:42" x14ac:dyDescent="0.25">
      <c r="A220" s="68"/>
      <c r="B220" s="69"/>
      <c r="C220" s="69"/>
      <c r="D220" s="70"/>
      <c r="E220" s="42" t="s">
        <v>13</v>
      </c>
      <c r="F220" s="42"/>
      <c r="G220" s="42"/>
      <c r="H220" s="42"/>
      <c r="I220" s="42"/>
      <c r="J220" s="32">
        <v>80750</v>
      </c>
      <c r="K220" s="32"/>
      <c r="L220" s="32"/>
      <c r="M220" s="32"/>
      <c r="N220" s="32"/>
      <c r="O220" s="32"/>
      <c r="P220" s="18">
        <f t="shared" si="75"/>
        <v>85750</v>
      </c>
      <c r="Q220"/>
      <c r="R220"/>
      <c r="S220"/>
      <c r="T220"/>
      <c r="X220" s="9">
        <v>65650</v>
      </c>
      <c r="Y220" s="4">
        <f t="shared" si="70"/>
        <v>80749.5</v>
      </c>
      <c r="Z220" s="126">
        <f t="shared" si="67"/>
        <v>80750</v>
      </c>
      <c r="AA220" s="127"/>
      <c r="AB220" s="127"/>
      <c r="AC220" s="127"/>
      <c r="AD220" s="127"/>
      <c r="AE220" s="128"/>
      <c r="AH220" s="9"/>
      <c r="AI220" s="4">
        <f t="shared" si="71"/>
        <v>0</v>
      </c>
      <c r="AJ220" s="126">
        <f t="shared" si="68"/>
        <v>0</v>
      </c>
      <c r="AK220" s="127"/>
      <c r="AL220" s="127"/>
      <c r="AM220" s="127"/>
      <c r="AN220" s="127"/>
      <c r="AO220" s="128"/>
      <c r="AP220" s="5">
        <f t="shared" si="69"/>
        <v>5500</v>
      </c>
    </row>
    <row r="221" spans="1:42" x14ac:dyDescent="0.25">
      <c r="A221" s="65" t="s">
        <v>443</v>
      </c>
      <c r="B221" s="66"/>
      <c r="C221" s="66"/>
      <c r="D221" s="67"/>
      <c r="E221" s="42" t="s">
        <v>27</v>
      </c>
      <c r="F221" s="42"/>
      <c r="G221" s="42"/>
      <c r="H221" s="42"/>
      <c r="I221" s="42"/>
      <c r="J221" s="32">
        <v>75100</v>
      </c>
      <c r="K221" s="32"/>
      <c r="L221" s="32"/>
      <c r="M221" s="32"/>
      <c r="N221" s="32"/>
      <c r="O221" s="32"/>
      <c r="P221" s="18">
        <f t="shared" si="75"/>
        <v>80100</v>
      </c>
      <c r="Q221"/>
      <c r="R221"/>
      <c r="S221"/>
      <c r="T221"/>
      <c r="X221" s="9">
        <v>61050</v>
      </c>
      <c r="Y221" s="4">
        <f t="shared" si="70"/>
        <v>75091.5</v>
      </c>
      <c r="Z221" s="126">
        <f t="shared" si="67"/>
        <v>75100</v>
      </c>
      <c r="AA221" s="127"/>
      <c r="AB221" s="127"/>
      <c r="AC221" s="127"/>
      <c r="AD221" s="127"/>
      <c r="AE221" s="128"/>
      <c r="AH221" s="9"/>
      <c r="AI221" s="4">
        <f t="shared" si="71"/>
        <v>0</v>
      </c>
      <c r="AJ221" s="126">
        <f t="shared" si="68"/>
        <v>0</v>
      </c>
      <c r="AK221" s="127"/>
      <c r="AL221" s="127"/>
      <c r="AM221" s="127"/>
      <c r="AN221" s="127"/>
      <c r="AO221" s="128"/>
      <c r="AP221" s="5">
        <f t="shared" si="69"/>
        <v>5500</v>
      </c>
    </row>
    <row r="222" spans="1:42" x14ac:dyDescent="0.25">
      <c r="A222" s="68"/>
      <c r="B222" s="69"/>
      <c r="C222" s="69"/>
      <c r="D222" s="70"/>
      <c r="E222" s="77" t="s">
        <v>27</v>
      </c>
      <c r="F222" s="77"/>
      <c r="G222" s="77"/>
      <c r="H222" s="77"/>
      <c r="I222" s="77"/>
      <c r="J222" s="44">
        <v>75100</v>
      </c>
      <c r="K222" s="44"/>
      <c r="L222" s="44"/>
      <c r="M222" s="44"/>
      <c r="N222" s="44"/>
      <c r="O222" s="44"/>
      <c r="P222" s="18">
        <f t="shared" si="75"/>
        <v>80100</v>
      </c>
      <c r="Q222"/>
      <c r="R222"/>
      <c r="S222"/>
      <c r="T222"/>
      <c r="X222" s="9">
        <v>61050</v>
      </c>
      <c r="Y222" s="4">
        <f t="shared" si="70"/>
        <v>75091.5</v>
      </c>
      <c r="Z222" s="126">
        <f t="shared" si="67"/>
        <v>75100</v>
      </c>
      <c r="AA222" s="127"/>
      <c r="AB222" s="127"/>
      <c r="AC222" s="127"/>
      <c r="AD222" s="127"/>
      <c r="AE222" s="128"/>
      <c r="AH222" s="9"/>
      <c r="AI222" s="4">
        <f t="shared" si="71"/>
        <v>0</v>
      </c>
      <c r="AJ222" s="126">
        <f t="shared" si="68"/>
        <v>0</v>
      </c>
      <c r="AK222" s="127"/>
      <c r="AL222" s="127"/>
      <c r="AM222" s="127"/>
      <c r="AN222" s="127"/>
      <c r="AO222" s="128"/>
      <c r="AP222" s="5">
        <f t="shared" si="69"/>
        <v>5500</v>
      </c>
    </row>
    <row r="223" spans="1:42" x14ac:dyDescent="0.25">
      <c r="A223" s="41" t="s">
        <v>66</v>
      </c>
      <c r="B223" s="41"/>
      <c r="C223" s="41"/>
      <c r="D223" s="41"/>
      <c r="E223" s="42" t="s">
        <v>14</v>
      </c>
      <c r="F223" s="42"/>
      <c r="G223" s="42"/>
      <c r="H223" s="42"/>
      <c r="I223" s="42"/>
      <c r="J223" s="32">
        <v>83650</v>
      </c>
      <c r="K223" s="32"/>
      <c r="L223" s="32"/>
      <c r="M223" s="32"/>
      <c r="N223" s="32"/>
      <c r="O223" s="32"/>
      <c r="P223" s="18">
        <f t="shared" si="75"/>
        <v>88650</v>
      </c>
      <c r="Q223"/>
      <c r="R223"/>
      <c r="S223"/>
      <c r="T223"/>
      <c r="X223" s="9">
        <v>68000</v>
      </c>
      <c r="Y223" s="4">
        <f t="shared" si="70"/>
        <v>83640</v>
      </c>
      <c r="Z223" s="126">
        <f t="shared" si="67"/>
        <v>83650</v>
      </c>
      <c r="AA223" s="127"/>
      <c r="AB223" s="127"/>
      <c r="AC223" s="127"/>
      <c r="AD223" s="127"/>
      <c r="AE223" s="128"/>
      <c r="AH223" s="9"/>
      <c r="AI223" s="4">
        <f t="shared" si="71"/>
        <v>0</v>
      </c>
      <c r="AJ223" s="126">
        <f t="shared" si="68"/>
        <v>0</v>
      </c>
      <c r="AK223" s="127"/>
      <c r="AL223" s="127"/>
      <c r="AM223" s="127"/>
      <c r="AN223" s="127"/>
      <c r="AO223" s="128"/>
      <c r="AP223" s="5">
        <f t="shared" si="69"/>
        <v>5500</v>
      </c>
    </row>
    <row r="224" spans="1:42" x14ac:dyDescent="0.25">
      <c r="A224" s="41" t="s">
        <v>67</v>
      </c>
      <c r="B224" s="41"/>
      <c r="C224" s="41"/>
      <c r="D224" s="41"/>
      <c r="E224" s="42" t="s">
        <v>14</v>
      </c>
      <c r="F224" s="42"/>
      <c r="G224" s="42"/>
      <c r="H224" s="42"/>
      <c r="I224" s="42"/>
      <c r="J224" s="32">
        <v>83650</v>
      </c>
      <c r="K224" s="32"/>
      <c r="L224" s="32"/>
      <c r="M224" s="32"/>
      <c r="N224" s="32"/>
      <c r="O224" s="32"/>
      <c r="P224" s="18">
        <f t="shared" si="75"/>
        <v>88650</v>
      </c>
      <c r="Q224"/>
      <c r="R224"/>
      <c r="S224"/>
      <c r="T224"/>
      <c r="X224" s="9">
        <v>68000</v>
      </c>
      <c r="Y224" s="4">
        <f t="shared" si="70"/>
        <v>83640</v>
      </c>
      <c r="Z224" s="126">
        <f t="shared" si="67"/>
        <v>83650</v>
      </c>
      <c r="AA224" s="127"/>
      <c r="AB224" s="127"/>
      <c r="AC224" s="127"/>
      <c r="AD224" s="127"/>
      <c r="AE224" s="128"/>
      <c r="AH224" s="9"/>
      <c r="AI224" s="4">
        <f t="shared" si="71"/>
        <v>0</v>
      </c>
      <c r="AJ224" s="126">
        <f t="shared" si="68"/>
        <v>0</v>
      </c>
      <c r="AK224" s="127"/>
      <c r="AL224" s="127"/>
      <c r="AM224" s="127"/>
      <c r="AN224" s="127"/>
      <c r="AO224" s="128"/>
      <c r="AP224" s="5">
        <f t="shared" si="69"/>
        <v>5500</v>
      </c>
    </row>
    <row r="225" spans="1:42" x14ac:dyDescent="0.25">
      <c r="A225" s="41" t="s">
        <v>68</v>
      </c>
      <c r="B225" s="41"/>
      <c r="C225" s="41"/>
      <c r="D225" s="41"/>
      <c r="E225" s="42" t="s">
        <v>14</v>
      </c>
      <c r="F225" s="42"/>
      <c r="G225" s="42"/>
      <c r="H225" s="42"/>
      <c r="I225" s="42"/>
      <c r="J225" s="32">
        <v>81550</v>
      </c>
      <c r="K225" s="32"/>
      <c r="L225" s="32"/>
      <c r="M225" s="32"/>
      <c r="N225" s="32"/>
      <c r="O225" s="32"/>
      <c r="P225" s="18">
        <f t="shared" si="75"/>
        <v>86550</v>
      </c>
      <c r="Q225"/>
      <c r="R225"/>
      <c r="S225"/>
      <c r="T225"/>
      <c r="X225" s="9">
        <v>66300</v>
      </c>
      <c r="Y225" s="4">
        <f t="shared" si="70"/>
        <v>81549</v>
      </c>
      <c r="Z225" s="126">
        <f t="shared" si="67"/>
        <v>81550</v>
      </c>
      <c r="AA225" s="127"/>
      <c r="AB225" s="127"/>
      <c r="AC225" s="127"/>
      <c r="AD225" s="127"/>
      <c r="AE225" s="128"/>
      <c r="AH225" s="9"/>
      <c r="AI225" s="4">
        <f t="shared" si="71"/>
        <v>0</v>
      </c>
      <c r="AJ225" s="126">
        <f t="shared" si="68"/>
        <v>0</v>
      </c>
      <c r="AK225" s="127"/>
      <c r="AL225" s="127"/>
      <c r="AM225" s="127"/>
      <c r="AN225" s="127"/>
      <c r="AO225" s="128"/>
      <c r="AP225" s="5">
        <f t="shared" si="69"/>
        <v>5500</v>
      </c>
    </row>
    <row r="226" spans="1:42" x14ac:dyDescent="0.25">
      <c r="A226" s="65" t="s">
        <v>444</v>
      </c>
      <c r="B226" s="66"/>
      <c r="C226" s="66"/>
      <c r="D226" s="67"/>
      <c r="E226" s="42" t="s">
        <v>27</v>
      </c>
      <c r="F226" s="42"/>
      <c r="G226" s="42"/>
      <c r="H226" s="42"/>
      <c r="I226" s="42"/>
      <c r="J226" s="32">
        <v>89750</v>
      </c>
      <c r="K226" s="32"/>
      <c r="L226" s="32"/>
      <c r="M226" s="32"/>
      <c r="N226" s="32"/>
      <c r="O226" s="32"/>
      <c r="P226" s="18">
        <f t="shared" si="75"/>
        <v>94750</v>
      </c>
      <c r="Q226"/>
      <c r="R226"/>
      <c r="S226"/>
      <c r="T226"/>
      <c r="X226" s="9">
        <v>72950</v>
      </c>
      <c r="Y226" s="4">
        <f t="shared" si="70"/>
        <v>89728.5</v>
      </c>
      <c r="Z226" s="126">
        <f t="shared" si="67"/>
        <v>89750</v>
      </c>
      <c r="AA226" s="127"/>
      <c r="AB226" s="127"/>
      <c r="AC226" s="127"/>
      <c r="AD226" s="127"/>
      <c r="AE226" s="128"/>
      <c r="AH226" s="9"/>
      <c r="AI226" s="4">
        <f t="shared" si="71"/>
        <v>0</v>
      </c>
      <c r="AJ226" s="126">
        <f t="shared" si="68"/>
        <v>0</v>
      </c>
      <c r="AK226" s="127"/>
      <c r="AL226" s="127"/>
      <c r="AM226" s="127"/>
      <c r="AN226" s="127"/>
      <c r="AO226" s="128"/>
      <c r="AP226" s="5">
        <f t="shared" si="69"/>
        <v>5500</v>
      </c>
    </row>
    <row r="227" spans="1:42" x14ac:dyDescent="0.25">
      <c r="A227" s="68"/>
      <c r="B227" s="69"/>
      <c r="C227" s="69"/>
      <c r="D227" s="70"/>
      <c r="E227" s="42" t="s">
        <v>13</v>
      </c>
      <c r="F227" s="42"/>
      <c r="G227" s="42"/>
      <c r="H227" s="42"/>
      <c r="I227" s="42"/>
      <c r="J227" s="32">
        <v>80750</v>
      </c>
      <c r="K227" s="32"/>
      <c r="L227" s="32"/>
      <c r="M227" s="32"/>
      <c r="N227" s="32"/>
      <c r="O227" s="32"/>
      <c r="P227" s="18">
        <f t="shared" si="75"/>
        <v>85750</v>
      </c>
      <c r="Q227"/>
      <c r="R227"/>
      <c r="S227"/>
      <c r="T227"/>
      <c r="X227" s="9">
        <v>65650</v>
      </c>
      <c r="Y227" s="4">
        <f t="shared" si="70"/>
        <v>80749.5</v>
      </c>
      <c r="Z227" s="126">
        <f t="shared" si="67"/>
        <v>80750</v>
      </c>
      <c r="AA227" s="127"/>
      <c r="AB227" s="127"/>
      <c r="AC227" s="127"/>
      <c r="AD227" s="127"/>
      <c r="AE227" s="128"/>
      <c r="AH227" s="9"/>
      <c r="AI227" s="4">
        <f t="shared" si="71"/>
        <v>0</v>
      </c>
      <c r="AJ227" s="126">
        <f t="shared" si="68"/>
        <v>0</v>
      </c>
      <c r="AK227" s="127"/>
      <c r="AL227" s="127"/>
      <c r="AM227" s="127"/>
      <c r="AN227" s="127"/>
      <c r="AO227" s="128"/>
      <c r="AP227" s="5">
        <f t="shared" si="69"/>
        <v>5500</v>
      </c>
    </row>
    <row r="228" spans="1:42" x14ac:dyDescent="0.25">
      <c r="A228" s="41" t="s">
        <v>69</v>
      </c>
      <c r="B228" s="41"/>
      <c r="C228" s="41"/>
      <c r="D228" s="41"/>
      <c r="E228" s="42" t="s">
        <v>27</v>
      </c>
      <c r="F228" s="42"/>
      <c r="G228" s="42"/>
      <c r="H228" s="42"/>
      <c r="I228" s="42"/>
      <c r="J228" s="32">
        <v>74250</v>
      </c>
      <c r="K228" s="32"/>
      <c r="L228" s="32"/>
      <c r="M228" s="32"/>
      <c r="N228" s="32"/>
      <c r="O228" s="32"/>
      <c r="P228" s="18">
        <f t="shared" si="75"/>
        <v>79250</v>
      </c>
      <c r="Q228"/>
      <c r="R228"/>
      <c r="S228"/>
      <c r="T228"/>
      <c r="X228" s="9">
        <v>60350</v>
      </c>
      <c r="Y228" s="4">
        <f t="shared" si="70"/>
        <v>74230.5</v>
      </c>
      <c r="Z228" s="126">
        <f t="shared" si="67"/>
        <v>74250</v>
      </c>
      <c r="AA228" s="127"/>
      <c r="AB228" s="127"/>
      <c r="AC228" s="127"/>
      <c r="AD228" s="127"/>
      <c r="AE228" s="128"/>
      <c r="AH228" s="9"/>
      <c r="AI228" s="4">
        <f t="shared" si="71"/>
        <v>0</v>
      </c>
      <c r="AJ228" s="126">
        <f t="shared" si="68"/>
        <v>0</v>
      </c>
      <c r="AK228" s="127"/>
      <c r="AL228" s="127"/>
      <c r="AM228" s="127"/>
      <c r="AN228" s="127"/>
      <c r="AO228" s="128"/>
      <c r="AP228" s="5">
        <f t="shared" si="69"/>
        <v>5500</v>
      </c>
    </row>
    <row r="229" spans="1:42" x14ac:dyDescent="0.25">
      <c r="A229" s="41" t="s">
        <v>70</v>
      </c>
      <c r="B229" s="41"/>
      <c r="C229" s="41"/>
      <c r="D229" s="41"/>
      <c r="E229" s="42" t="s">
        <v>27</v>
      </c>
      <c r="F229" s="42"/>
      <c r="G229" s="42"/>
      <c r="H229" s="42"/>
      <c r="I229" s="42"/>
      <c r="J229" s="32">
        <v>85100</v>
      </c>
      <c r="K229" s="32"/>
      <c r="L229" s="32"/>
      <c r="M229" s="32"/>
      <c r="N229" s="32"/>
      <c r="O229" s="32"/>
      <c r="P229" s="18">
        <f t="shared" si="75"/>
        <v>90100</v>
      </c>
      <c r="Q229"/>
      <c r="R229"/>
      <c r="S229"/>
      <c r="T229"/>
      <c r="X229" s="9">
        <v>69150</v>
      </c>
      <c r="Y229" s="4">
        <f t="shared" si="70"/>
        <v>85054.5</v>
      </c>
      <c r="Z229" s="126">
        <f t="shared" si="67"/>
        <v>85100</v>
      </c>
      <c r="AA229" s="127"/>
      <c r="AB229" s="127"/>
      <c r="AC229" s="127"/>
      <c r="AD229" s="127"/>
      <c r="AE229" s="128"/>
      <c r="AH229" s="9"/>
      <c r="AI229" s="4">
        <f t="shared" si="71"/>
        <v>0</v>
      </c>
      <c r="AJ229" s="126">
        <f t="shared" si="68"/>
        <v>0</v>
      </c>
      <c r="AK229" s="127"/>
      <c r="AL229" s="127"/>
      <c r="AM229" s="127"/>
      <c r="AN229" s="127"/>
      <c r="AO229" s="128"/>
      <c r="AP229" s="5">
        <f t="shared" si="69"/>
        <v>5500</v>
      </c>
    </row>
    <row r="230" spans="1:42" x14ac:dyDescent="0.25">
      <c r="A230" s="41" t="s">
        <v>71</v>
      </c>
      <c r="B230" s="41"/>
      <c r="C230" s="41"/>
      <c r="D230" s="41"/>
      <c r="E230" s="42" t="s">
        <v>27</v>
      </c>
      <c r="F230" s="42"/>
      <c r="G230" s="42"/>
      <c r="H230" s="42"/>
      <c r="I230" s="42"/>
      <c r="J230" s="32">
        <v>75100</v>
      </c>
      <c r="K230" s="32"/>
      <c r="L230" s="32"/>
      <c r="M230" s="32"/>
      <c r="N230" s="32"/>
      <c r="O230" s="32"/>
      <c r="P230" s="18">
        <f t="shared" si="75"/>
        <v>80100</v>
      </c>
      <c r="Q230"/>
      <c r="R230"/>
      <c r="S230"/>
      <c r="T230"/>
      <c r="X230" s="9">
        <v>61050</v>
      </c>
      <c r="Y230" s="4">
        <f t="shared" si="70"/>
        <v>75091.5</v>
      </c>
      <c r="Z230" s="126">
        <f t="shared" si="67"/>
        <v>75100</v>
      </c>
      <c r="AA230" s="127"/>
      <c r="AB230" s="127"/>
      <c r="AC230" s="127"/>
      <c r="AD230" s="127"/>
      <c r="AE230" s="128"/>
      <c r="AH230" s="9"/>
      <c r="AI230" s="4">
        <f t="shared" si="71"/>
        <v>0</v>
      </c>
      <c r="AJ230" s="126">
        <f t="shared" si="68"/>
        <v>0</v>
      </c>
      <c r="AK230" s="127"/>
      <c r="AL230" s="127"/>
      <c r="AM230" s="127"/>
      <c r="AN230" s="127"/>
      <c r="AO230" s="128"/>
      <c r="AP230" s="5">
        <f t="shared" si="69"/>
        <v>5500</v>
      </c>
    </row>
    <row r="231" spans="1:42" x14ac:dyDescent="0.25">
      <c r="A231" s="41" t="s">
        <v>72</v>
      </c>
      <c r="B231" s="41"/>
      <c r="C231" s="41"/>
      <c r="D231" s="41"/>
      <c r="E231" s="42" t="s">
        <v>27</v>
      </c>
      <c r="F231" s="42"/>
      <c r="G231" s="42"/>
      <c r="H231" s="42"/>
      <c r="I231" s="42"/>
      <c r="J231" s="32">
        <v>75100</v>
      </c>
      <c r="K231" s="32"/>
      <c r="L231" s="32"/>
      <c r="M231" s="32"/>
      <c r="N231" s="32"/>
      <c r="O231" s="32"/>
      <c r="P231" s="18">
        <f t="shared" si="75"/>
        <v>80100</v>
      </c>
      <c r="Q231"/>
      <c r="R231"/>
      <c r="S231"/>
      <c r="T231"/>
      <c r="X231" s="9">
        <v>61050</v>
      </c>
      <c r="Y231" s="4">
        <f t="shared" si="70"/>
        <v>75091.5</v>
      </c>
      <c r="Z231" s="126">
        <f t="shared" si="67"/>
        <v>75100</v>
      </c>
      <c r="AA231" s="127"/>
      <c r="AB231" s="127"/>
      <c r="AC231" s="127"/>
      <c r="AD231" s="127"/>
      <c r="AE231" s="128"/>
      <c r="AH231" s="9"/>
      <c r="AI231" s="4">
        <f t="shared" si="71"/>
        <v>0</v>
      </c>
      <c r="AJ231" s="126">
        <f t="shared" si="68"/>
        <v>0</v>
      </c>
      <c r="AK231" s="127"/>
      <c r="AL231" s="127"/>
      <c r="AM231" s="127"/>
      <c r="AN231" s="127"/>
      <c r="AO231" s="128"/>
      <c r="AP231" s="5">
        <f t="shared" si="69"/>
        <v>5500</v>
      </c>
    </row>
    <row r="232" spans="1:42" x14ac:dyDescent="0.25">
      <c r="A232" s="41" t="s">
        <v>73</v>
      </c>
      <c r="B232" s="41"/>
      <c r="C232" s="41"/>
      <c r="D232" s="41"/>
      <c r="E232" s="42" t="s">
        <v>11</v>
      </c>
      <c r="F232" s="42"/>
      <c r="G232" s="42"/>
      <c r="H232" s="42"/>
      <c r="I232" s="42"/>
      <c r="J232" s="32">
        <v>58950</v>
      </c>
      <c r="K232" s="32"/>
      <c r="L232" s="32"/>
      <c r="M232" s="32"/>
      <c r="N232" s="32"/>
      <c r="O232" s="32"/>
      <c r="P232" s="18">
        <f t="shared" si="75"/>
        <v>63950</v>
      </c>
      <c r="Q232"/>
      <c r="R232"/>
      <c r="S232"/>
      <c r="T232"/>
      <c r="X232" s="9">
        <v>47900</v>
      </c>
      <c r="Y232" s="4">
        <f t="shared" si="70"/>
        <v>58917</v>
      </c>
      <c r="Z232" s="126">
        <f t="shared" si="67"/>
        <v>58950</v>
      </c>
      <c r="AA232" s="127"/>
      <c r="AB232" s="127"/>
      <c r="AC232" s="127"/>
      <c r="AD232" s="127"/>
      <c r="AE232" s="128"/>
      <c r="AH232" s="9"/>
      <c r="AI232" s="4">
        <f t="shared" si="71"/>
        <v>0</v>
      </c>
      <c r="AJ232" s="126">
        <f t="shared" si="68"/>
        <v>0</v>
      </c>
      <c r="AK232" s="127"/>
      <c r="AL232" s="127"/>
      <c r="AM232" s="127"/>
      <c r="AN232" s="127"/>
      <c r="AO232" s="128"/>
      <c r="AP232" s="5">
        <f t="shared" si="69"/>
        <v>5500</v>
      </c>
    </row>
    <row r="233" spans="1:42" x14ac:dyDescent="0.25">
      <c r="A233" s="65" t="s">
        <v>74</v>
      </c>
      <c r="B233" s="66"/>
      <c r="C233" s="66"/>
      <c r="D233" s="67"/>
      <c r="E233" s="42" t="s">
        <v>11</v>
      </c>
      <c r="F233" s="42"/>
      <c r="G233" s="42"/>
      <c r="H233" s="42"/>
      <c r="I233" s="42"/>
      <c r="J233" s="32">
        <v>58950</v>
      </c>
      <c r="K233" s="32"/>
      <c r="L233" s="32"/>
      <c r="M233" s="32"/>
      <c r="N233" s="32"/>
      <c r="O233" s="32"/>
      <c r="P233" s="18">
        <f t="shared" si="75"/>
        <v>63950</v>
      </c>
      <c r="Q233"/>
      <c r="R233"/>
      <c r="S233"/>
      <c r="T233"/>
      <c r="X233" s="9">
        <v>47900</v>
      </c>
      <c r="Y233" s="4">
        <f t="shared" si="70"/>
        <v>58917</v>
      </c>
      <c r="Z233" s="126">
        <f t="shared" si="67"/>
        <v>58950</v>
      </c>
      <c r="AA233" s="127"/>
      <c r="AB233" s="127"/>
      <c r="AC233" s="127"/>
      <c r="AD233" s="127"/>
      <c r="AE233" s="128"/>
      <c r="AH233" s="9"/>
      <c r="AI233" s="4">
        <f t="shared" si="71"/>
        <v>0</v>
      </c>
      <c r="AJ233" s="126">
        <f t="shared" si="68"/>
        <v>0</v>
      </c>
      <c r="AK233" s="127"/>
      <c r="AL233" s="127"/>
      <c r="AM233" s="127"/>
      <c r="AN233" s="127"/>
      <c r="AO233" s="128"/>
      <c r="AP233" s="5">
        <f t="shared" si="69"/>
        <v>5500</v>
      </c>
    </row>
    <row r="234" spans="1:42" x14ac:dyDescent="0.25">
      <c r="A234" s="78"/>
      <c r="B234" s="79"/>
      <c r="C234" s="79"/>
      <c r="D234" s="80"/>
      <c r="E234" s="42" t="s">
        <v>27</v>
      </c>
      <c r="F234" s="42"/>
      <c r="G234" s="42"/>
      <c r="H234" s="42"/>
      <c r="I234" s="42"/>
      <c r="J234" s="32">
        <v>73200</v>
      </c>
      <c r="K234" s="32"/>
      <c r="L234" s="32"/>
      <c r="M234" s="32"/>
      <c r="N234" s="32"/>
      <c r="O234" s="32"/>
      <c r="P234" s="18">
        <f t="shared" ref="P234" si="76">J234+3500+1500</f>
        <v>78200</v>
      </c>
      <c r="Q234"/>
      <c r="R234"/>
      <c r="S234"/>
      <c r="T234"/>
      <c r="X234" s="9">
        <v>59500</v>
      </c>
      <c r="Y234" s="4">
        <f t="shared" si="70"/>
        <v>73185</v>
      </c>
      <c r="Z234" s="126">
        <f t="shared" si="67"/>
        <v>73200</v>
      </c>
      <c r="AA234" s="127"/>
      <c r="AB234" s="127"/>
      <c r="AC234" s="127"/>
      <c r="AD234" s="127"/>
      <c r="AE234" s="128"/>
      <c r="AH234" s="9"/>
      <c r="AI234" s="4">
        <f t="shared" si="71"/>
        <v>0</v>
      </c>
      <c r="AJ234" s="126">
        <f t="shared" si="68"/>
        <v>0</v>
      </c>
      <c r="AK234" s="127"/>
      <c r="AL234" s="127"/>
      <c r="AM234" s="127"/>
      <c r="AN234" s="127"/>
      <c r="AO234" s="128"/>
      <c r="AP234" s="5">
        <f t="shared" si="69"/>
        <v>5500</v>
      </c>
    </row>
    <row r="235" spans="1:42" x14ac:dyDescent="0.25">
      <c r="A235" s="65" t="s">
        <v>445</v>
      </c>
      <c r="B235" s="66"/>
      <c r="C235" s="66"/>
      <c r="D235" s="67"/>
      <c r="E235" s="59" t="s">
        <v>11</v>
      </c>
      <c r="F235" s="42"/>
      <c r="G235" s="42"/>
      <c r="H235" s="42"/>
      <c r="I235" s="42"/>
      <c r="J235" s="32">
        <v>58950</v>
      </c>
      <c r="K235" s="32"/>
      <c r="L235" s="32"/>
      <c r="M235" s="32"/>
      <c r="N235" s="32"/>
      <c r="O235" s="32"/>
      <c r="P235" s="18">
        <f t="shared" si="75"/>
        <v>63950</v>
      </c>
      <c r="Q235"/>
      <c r="R235"/>
      <c r="S235"/>
      <c r="T235"/>
      <c r="X235" s="9">
        <v>47900</v>
      </c>
      <c r="Y235" s="4">
        <f t="shared" si="70"/>
        <v>58917</v>
      </c>
      <c r="Z235" s="126">
        <f t="shared" si="67"/>
        <v>58950</v>
      </c>
      <c r="AA235" s="127"/>
      <c r="AB235" s="127"/>
      <c r="AC235" s="127"/>
      <c r="AD235" s="127"/>
      <c r="AE235" s="128"/>
      <c r="AH235" s="9"/>
      <c r="AI235" s="4">
        <f t="shared" si="71"/>
        <v>0</v>
      </c>
      <c r="AJ235" s="126">
        <f t="shared" si="68"/>
        <v>0</v>
      </c>
      <c r="AK235" s="127"/>
      <c r="AL235" s="127"/>
      <c r="AM235" s="127"/>
      <c r="AN235" s="127"/>
      <c r="AO235" s="128"/>
      <c r="AP235" s="5">
        <f t="shared" si="69"/>
        <v>5500</v>
      </c>
    </row>
    <row r="236" spans="1:42" x14ac:dyDescent="0.25">
      <c r="A236" s="78"/>
      <c r="B236" s="79"/>
      <c r="C236" s="79"/>
      <c r="D236" s="80"/>
      <c r="E236" s="59" t="s">
        <v>27</v>
      </c>
      <c r="F236" s="42"/>
      <c r="G236" s="42"/>
      <c r="H236" s="42"/>
      <c r="I236" s="42"/>
      <c r="J236" s="32">
        <v>73200</v>
      </c>
      <c r="K236" s="32"/>
      <c r="L236" s="32"/>
      <c r="M236" s="32"/>
      <c r="N236" s="32"/>
      <c r="O236" s="32"/>
      <c r="P236" s="18">
        <f t="shared" ref="P236" si="77">J236+3500+1500</f>
        <v>78200</v>
      </c>
      <c r="Q236"/>
      <c r="R236"/>
      <c r="S236"/>
      <c r="T236"/>
      <c r="X236" s="9">
        <v>59500</v>
      </c>
      <c r="Y236" s="4">
        <f t="shared" si="70"/>
        <v>73185</v>
      </c>
      <c r="Z236" s="126">
        <f t="shared" si="67"/>
        <v>73200</v>
      </c>
      <c r="AA236" s="127"/>
      <c r="AB236" s="127"/>
      <c r="AC236" s="127"/>
      <c r="AD236" s="127"/>
      <c r="AE236" s="128"/>
      <c r="AH236" s="9"/>
      <c r="AI236" s="4">
        <f t="shared" si="71"/>
        <v>0</v>
      </c>
      <c r="AJ236" s="126">
        <f t="shared" si="68"/>
        <v>0</v>
      </c>
      <c r="AK236" s="127"/>
      <c r="AL236" s="127"/>
      <c r="AM236" s="127"/>
      <c r="AN236" s="127"/>
      <c r="AO236" s="128"/>
      <c r="AP236" s="5">
        <f t="shared" si="69"/>
        <v>5500</v>
      </c>
    </row>
    <row r="237" spans="1:42" x14ac:dyDescent="0.25">
      <c r="A237" s="81" t="s">
        <v>75</v>
      </c>
      <c r="B237" s="82"/>
      <c r="C237" s="82"/>
      <c r="D237" s="83"/>
      <c r="E237" s="59" t="s">
        <v>10</v>
      </c>
      <c r="F237" s="42"/>
      <c r="G237" s="42"/>
      <c r="H237" s="42"/>
      <c r="I237" s="42"/>
      <c r="J237" s="32">
        <v>53050</v>
      </c>
      <c r="K237" s="32"/>
      <c r="L237" s="32"/>
      <c r="M237" s="32"/>
      <c r="N237" s="32"/>
      <c r="O237" s="32"/>
      <c r="P237" s="18">
        <f t="shared" si="75"/>
        <v>58050</v>
      </c>
      <c r="Q237"/>
      <c r="R237"/>
      <c r="S237"/>
      <c r="T237"/>
      <c r="X237" s="9">
        <v>43100</v>
      </c>
      <c r="Y237" s="4">
        <f t="shared" si="70"/>
        <v>53013</v>
      </c>
      <c r="Z237" s="126">
        <f t="shared" si="67"/>
        <v>53050</v>
      </c>
      <c r="AA237" s="127"/>
      <c r="AB237" s="127"/>
      <c r="AC237" s="127"/>
      <c r="AD237" s="127"/>
      <c r="AE237" s="128"/>
      <c r="AH237" s="9"/>
      <c r="AI237" s="4">
        <f t="shared" si="71"/>
        <v>0</v>
      </c>
      <c r="AJ237" s="126">
        <f t="shared" si="68"/>
        <v>0</v>
      </c>
      <c r="AK237" s="127"/>
      <c r="AL237" s="127"/>
      <c r="AM237" s="127"/>
      <c r="AN237" s="127"/>
      <c r="AO237" s="128"/>
      <c r="AP237" s="5">
        <f t="shared" si="69"/>
        <v>5500</v>
      </c>
    </row>
    <row r="238" spans="1:42" x14ac:dyDescent="0.25">
      <c r="A238" s="33" t="s">
        <v>76</v>
      </c>
      <c r="B238" s="34"/>
      <c r="C238" s="34"/>
      <c r="D238" s="35"/>
      <c r="E238" s="42" t="s">
        <v>27</v>
      </c>
      <c r="F238" s="42"/>
      <c r="G238" s="42"/>
      <c r="H238" s="42"/>
      <c r="I238" s="42"/>
      <c r="J238" s="32">
        <v>76700</v>
      </c>
      <c r="K238" s="32"/>
      <c r="L238" s="32"/>
      <c r="M238" s="32"/>
      <c r="N238" s="32"/>
      <c r="O238" s="32"/>
      <c r="P238" s="18">
        <f t="shared" si="75"/>
        <v>81700</v>
      </c>
      <c r="Q238"/>
      <c r="R238"/>
      <c r="S238"/>
      <c r="T238"/>
      <c r="X238" s="9">
        <v>62350</v>
      </c>
      <c r="Y238" s="4">
        <f t="shared" si="70"/>
        <v>76690.5</v>
      </c>
      <c r="Z238" s="126">
        <f t="shared" si="67"/>
        <v>76700</v>
      </c>
      <c r="AA238" s="127"/>
      <c r="AB238" s="127"/>
      <c r="AC238" s="127"/>
      <c r="AD238" s="127"/>
      <c r="AE238" s="128"/>
      <c r="AH238" s="9"/>
      <c r="AI238" s="4">
        <f t="shared" si="71"/>
        <v>0</v>
      </c>
      <c r="AJ238" s="126">
        <f t="shared" si="68"/>
        <v>0</v>
      </c>
      <c r="AK238" s="127"/>
      <c r="AL238" s="127"/>
      <c r="AM238" s="127"/>
      <c r="AN238" s="127"/>
      <c r="AO238" s="128"/>
      <c r="AP238" s="5">
        <f t="shared" si="69"/>
        <v>5500</v>
      </c>
    </row>
    <row r="239" spans="1:42" x14ac:dyDescent="0.25">
      <c r="A239" s="47"/>
      <c r="B239" s="48"/>
      <c r="C239" s="48"/>
      <c r="D239" s="49"/>
      <c r="E239" s="42" t="s">
        <v>14</v>
      </c>
      <c r="F239" s="42"/>
      <c r="G239" s="42"/>
      <c r="H239" s="42"/>
      <c r="I239" s="42"/>
      <c r="J239" s="32">
        <v>82600</v>
      </c>
      <c r="K239" s="32"/>
      <c r="L239" s="32"/>
      <c r="M239" s="32"/>
      <c r="N239" s="32"/>
      <c r="O239" s="32"/>
      <c r="P239" s="18">
        <f t="shared" ref="P239" si="78">J239+3500+1500</f>
        <v>87600</v>
      </c>
      <c r="Q239"/>
      <c r="R239"/>
      <c r="S239"/>
      <c r="T239"/>
      <c r="X239" s="9">
        <v>67150</v>
      </c>
      <c r="Y239" s="4">
        <f t="shared" si="70"/>
        <v>82594.5</v>
      </c>
      <c r="Z239" s="126">
        <f t="shared" si="67"/>
        <v>82600</v>
      </c>
      <c r="AA239" s="127"/>
      <c r="AB239" s="127"/>
      <c r="AC239" s="127"/>
      <c r="AD239" s="127"/>
      <c r="AE239" s="128"/>
      <c r="AH239" s="9"/>
      <c r="AI239" s="4">
        <f t="shared" si="71"/>
        <v>0</v>
      </c>
      <c r="AJ239" s="126">
        <f t="shared" si="68"/>
        <v>0</v>
      </c>
      <c r="AK239" s="127"/>
      <c r="AL239" s="127"/>
      <c r="AM239" s="127"/>
      <c r="AN239" s="127"/>
      <c r="AO239" s="128"/>
      <c r="AP239" s="5">
        <f t="shared" si="69"/>
        <v>5500</v>
      </c>
    </row>
    <row r="240" spans="1:42" x14ac:dyDescent="0.25">
      <c r="A240" s="33" t="s">
        <v>77</v>
      </c>
      <c r="B240" s="34"/>
      <c r="C240" s="34"/>
      <c r="D240" s="35"/>
      <c r="E240" s="59" t="s">
        <v>27</v>
      </c>
      <c r="F240" s="42"/>
      <c r="G240" s="42"/>
      <c r="H240" s="42"/>
      <c r="I240" s="42"/>
      <c r="J240" s="32">
        <v>76700</v>
      </c>
      <c r="K240" s="32"/>
      <c r="L240" s="32"/>
      <c r="M240" s="32"/>
      <c r="N240" s="32"/>
      <c r="O240" s="32"/>
      <c r="P240" s="18">
        <f t="shared" si="75"/>
        <v>81700</v>
      </c>
      <c r="Q240"/>
      <c r="R240"/>
      <c r="S240"/>
      <c r="T240"/>
      <c r="X240" s="9">
        <v>62350</v>
      </c>
      <c r="Y240" s="4">
        <f t="shared" si="70"/>
        <v>76690.5</v>
      </c>
      <c r="Z240" s="126">
        <f t="shared" si="67"/>
        <v>76700</v>
      </c>
      <c r="AA240" s="127"/>
      <c r="AB240" s="127"/>
      <c r="AC240" s="127"/>
      <c r="AD240" s="127"/>
      <c r="AE240" s="128"/>
      <c r="AH240" s="9"/>
      <c r="AI240" s="4">
        <f t="shared" si="71"/>
        <v>0</v>
      </c>
      <c r="AJ240" s="126">
        <f t="shared" si="68"/>
        <v>0</v>
      </c>
      <c r="AK240" s="127"/>
      <c r="AL240" s="127"/>
      <c r="AM240" s="127"/>
      <c r="AN240" s="127"/>
      <c r="AO240" s="128"/>
      <c r="AP240" s="5">
        <f t="shared" si="69"/>
        <v>5500</v>
      </c>
    </row>
    <row r="241" spans="1:42" x14ac:dyDescent="0.25">
      <c r="A241" s="47"/>
      <c r="B241" s="48"/>
      <c r="C241" s="48"/>
      <c r="D241" s="49"/>
      <c r="E241" s="59" t="s">
        <v>14</v>
      </c>
      <c r="F241" s="42"/>
      <c r="G241" s="42"/>
      <c r="H241" s="42"/>
      <c r="I241" s="42"/>
      <c r="J241" s="32">
        <v>82600</v>
      </c>
      <c r="K241" s="32"/>
      <c r="L241" s="32"/>
      <c r="M241" s="32"/>
      <c r="N241" s="32"/>
      <c r="O241" s="32"/>
      <c r="P241" s="18">
        <f t="shared" ref="P241:P242" si="79">J241+3500+1500</f>
        <v>87600</v>
      </c>
      <c r="Q241"/>
      <c r="R241"/>
      <c r="S241"/>
      <c r="T241"/>
      <c r="X241" s="9">
        <v>67150</v>
      </c>
      <c r="Y241" s="4">
        <f t="shared" si="70"/>
        <v>82594.5</v>
      </c>
      <c r="Z241" s="126">
        <f t="shared" si="67"/>
        <v>82600</v>
      </c>
      <c r="AA241" s="127"/>
      <c r="AB241" s="127"/>
      <c r="AC241" s="127"/>
      <c r="AD241" s="127"/>
      <c r="AE241" s="128"/>
      <c r="AH241" s="9"/>
      <c r="AI241" s="4">
        <f t="shared" si="71"/>
        <v>0</v>
      </c>
      <c r="AJ241" s="126">
        <f t="shared" si="68"/>
        <v>0</v>
      </c>
      <c r="AK241" s="127"/>
      <c r="AL241" s="127"/>
      <c r="AM241" s="127"/>
      <c r="AN241" s="127"/>
      <c r="AO241" s="128"/>
      <c r="AP241" s="5">
        <f t="shared" si="69"/>
        <v>5500</v>
      </c>
    </row>
    <row r="242" spans="1:42" x14ac:dyDescent="0.25">
      <c r="A242" s="81" t="s">
        <v>446</v>
      </c>
      <c r="B242" s="82"/>
      <c r="C242" s="82"/>
      <c r="D242" s="83"/>
      <c r="E242" s="59" t="s">
        <v>16</v>
      </c>
      <c r="F242" s="42"/>
      <c r="G242" s="42"/>
      <c r="H242" s="42"/>
      <c r="I242" s="42"/>
      <c r="J242" s="32">
        <v>90900</v>
      </c>
      <c r="K242" s="32"/>
      <c r="L242" s="32"/>
      <c r="M242" s="32"/>
      <c r="N242" s="32"/>
      <c r="O242" s="32"/>
      <c r="P242" s="18">
        <f t="shared" si="79"/>
        <v>95900</v>
      </c>
      <c r="Q242"/>
      <c r="R242"/>
      <c r="S242"/>
      <c r="T242"/>
      <c r="X242" s="9">
        <v>73900</v>
      </c>
      <c r="Y242" s="4">
        <f t="shared" si="70"/>
        <v>90897</v>
      </c>
      <c r="Z242" s="126">
        <f t="shared" si="67"/>
        <v>90900</v>
      </c>
      <c r="AA242" s="127"/>
      <c r="AB242" s="127"/>
      <c r="AC242" s="127"/>
      <c r="AD242" s="127"/>
      <c r="AE242" s="128"/>
      <c r="AH242" s="9"/>
      <c r="AI242" s="4">
        <f t="shared" si="71"/>
        <v>0</v>
      </c>
      <c r="AJ242" s="126">
        <f t="shared" si="68"/>
        <v>0</v>
      </c>
      <c r="AK242" s="127"/>
      <c r="AL242" s="127"/>
      <c r="AM242" s="127"/>
      <c r="AN242" s="127"/>
      <c r="AO242" s="128"/>
      <c r="AP242" s="5">
        <f t="shared" si="69"/>
        <v>5500</v>
      </c>
    </row>
    <row r="243" spans="1:42" x14ac:dyDescent="0.25">
      <c r="A243" s="33" t="s">
        <v>78</v>
      </c>
      <c r="B243" s="34"/>
      <c r="C243" s="34"/>
      <c r="D243" s="35"/>
      <c r="E243" s="42" t="s">
        <v>16</v>
      </c>
      <c r="F243" s="42"/>
      <c r="G243" s="42"/>
      <c r="H243" s="42"/>
      <c r="I243" s="42"/>
      <c r="J243" s="32">
        <v>96950</v>
      </c>
      <c r="K243" s="32"/>
      <c r="L243" s="32"/>
      <c r="M243" s="32"/>
      <c r="N243" s="32"/>
      <c r="O243" s="32"/>
      <c r="P243" s="18">
        <f t="shared" si="75"/>
        <v>101950</v>
      </c>
      <c r="Q243"/>
      <c r="R243"/>
      <c r="S243"/>
      <c r="T243"/>
      <c r="X243" s="9">
        <v>78800</v>
      </c>
      <c r="Y243" s="4">
        <f t="shared" si="70"/>
        <v>96924</v>
      </c>
      <c r="Z243" s="126">
        <f t="shared" si="67"/>
        <v>96950</v>
      </c>
      <c r="AA243" s="127"/>
      <c r="AB243" s="127"/>
      <c r="AC243" s="127"/>
      <c r="AD243" s="127"/>
      <c r="AE243" s="128"/>
      <c r="AH243" s="9"/>
      <c r="AI243" s="4">
        <f t="shared" si="71"/>
        <v>0</v>
      </c>
      <c r="AJ243" s="126">
        <f t="shared" si="68"/>
        <v>0</v>
      </c>
      <c r="AK243" s="127"/>
      <c r="AL243" s="127"/>
      <c r="AM243" s="127"/>
      <c r="AN243" s="127"/>
      <c r="AO243" s="128"/>
      <c r="AP243" s="5">
        <f t="shared" si="69"/>
        <v>5500</v>
      </c>
    </row>
    <row r="244" spans="1:42" x14ac:dyDescent="0.25">
      <c r="A244" s="36"/>
      <c r="B244" s="37"/>
      <c r="C244" s="37"/>
      <c r="D244" s="38"/>
      <c r="E244" s="42" t="s">
        <v>18</v>
      </c>
      <c r="F244" s="42"/>
      <c r="G244" s="42"/>
      <c r="H244" s="42"/>
      <c r="I244" s="42"/>
      <c r="J244" s="32">
        <v>107700</v>
      </c>
      <c r="K244" s="32"/>
      <c r="L244" s="32"/>
      <c r="M244" s="32"/>
      <c r="N244" s="32"/>
      <c r="O244" s="32"/>
      <c r="P244" s="18">
        <f t="shared" ref="P244" si="80">J244+3500+1500</f>
        <v>112700</v>
      </c>
      <c r="Q244"/>
      <c r="R244"/>
      <c r="S244"/>
      <c r="T244"/>
      <c r="X244" s="9">
        <v>87550</v>
      </c>
      <c r="Y244" s="4">
        <f t="shared" si="70"/>
        <v>107686.5</v>
      </c>
      <c r="Z244" s="126">
        <f t="shared" si="67"/>
        <v>107700</v>
      </c>
      <c r="AA244" s="127"/>
      <c r="AB244" s="127"/>
      <c r="AC244" s="127"/>
      <c r="AD244" s="127"/>
      <c r="AE244" s="128"/>
      <c r="AH244" s="9"/>
      <c r="AI244" s="4">
        <f t="shared" si="71"/>
        <v>0</v>
      </c>
      <c r="AJ244" s="126">
        <f t="shared" si="68"/>
        <v>0</v>
      </c>
      <c r="AK244" s="127"/>
      <c r="AL244" s="127"/>
      <c r="AM244" s="127"/>
      <c r="AN244" s="127"/>
      <c r="AO244" s="128"/>
      <c r="AP244" s="5">
        <f t="shared" si="69"/>
        <v>5500</v>
      </c>
    </row>
    <row r="245" spans="1:42" x14ac:dyDescent="0.25">
      <c r="A245" s="41" t="s">
        <v>79</v>
      </c>
      <c r="B245" s="41"/>
      <c r="C245" s="41"/>
      <c r="D245" s="41"/>
      <c r="E245" s="42" t="s">
        <v>27</v>
      </c>
      <c r="F245" s="42"/>
      <c r="G245" s="42"/>
      <c r="H245" s="42"/>
      <c r="I245" s="42"/>
      <c r="J245" s="32">
        <v>75100</v>
      </c>
      <c r="K245" s="32"/>
      <c r="L245" s="32"/>
      <c r="M245" s="32"/>
      <c r="N245" s="32"/>
      <c r="O245" s="32"/>
      <c r="P245" s="18">
        <f t="shared" si="75"/>
        <v>80100</v>
      </c>
      <c r="Q245"/>
      <c r="R245"/>
      <c r="S245"/>
      <c r="T245"/>
      <c r="X245" s="9">
        <v>61050</v>
      </c>
      <c r="Y245" s="4">
        <f t="shared" si="70"/>
        <v>75091.5</v>
      </c>
      <c r="Z245" s="126">
        <f t="shared" si="67"/>
        <v>75100</v>
      </c>
      <c r="AA245" s="127"/>
      <c r="AB245" s="127"/>
      <c r="AC245" s="127"/>
      <c r="AD245" s="127"/>
      <c r="AE245" s="128"/>
      <c r="AH245" s="9"/>
      <c r="AI245" s="4">
        <f t="shared" si="71"/>
        <v>0</v>
      </c>
      <c r="AJ245" s="126">
        <f t="shared" si="68"/>
        <v>0</v>
      </c>
      <c r="AK245" s="127"/>
      <c r="AL245" s="127"/>
      <c r="AM245" s="127"/>
      <c r="AN245" s="127"/>
      <c r="AO245" s="128"/>
      <c r="AP245" s="5">
        <f t="shared" si="69"/>
        <v>5500</v>
      </c>
    </row>
    <row r="246" spans="1:42" x14ac:dyDescent="0.25">
      <c r="A246" s="41" t="s">
        <v>80</v>
      </c>
      <c r="B246" s="41"/>
      <c r="C246" s="41"/>
      <c r="D246" s="41"/>
      <c r="E246" s="42" t="s">
        <v>27</v>
      </c>
      <c r="F246" s="42"/>
      <c r="G246" s="42"/>
      <c r="H246" s="42"/>
      <c r="I246" s="42"/>
      <c r="J246" s="32">
        <v>75100</v>
      </c>
      <c r="K246" s="32"/>
      <c r="L246" s="32"/>
      <c r="M246" s="32"/>
      <c r="N246" s="32"/>
      <c r="O246" s="32"/>
      <c r="P246" s="18">
        <f t="shared" si="75"/>
        <v>80100</v>
      </c>
      <c r="Q246"/>
      <c r="R246"/>
      <c r="S246"/>
      <c r="T246"/>
      <c r="X246" s="9">
        <v>61050</v>
      </c>
      <c r="Y246" s="4">
        <f t="shared" si="70"/>
        <v>75091.5</v>
      </c>
      <c r="Z246" s="126">
        <f t="shared" si="67"/>
        <v>75100</v>
      </c>
      <c r="AA246" s="127"/>
      <c r="AB246" s="127"/>
      <c r="AC246" s="127"/>
      <c r="AD246" s="127"/>
      <c r="AE246" s="128"/>
      <c r="AH246" s="9"/>
      <c r="AI246" s="4">
        <f t="shared" si="71"/>
        <v>0</v>
      </c>
      <c r="AJ246" s="126">
        <f t="shared" si="68"/>
        <v>0</v>
      </c>
      <c r="AK246" s="127"/>
      <c r="AL246" s="127"/>
      <c r="AM246" s="127"/>
      <c r="AN246" s="127"/>
      <c r="AO246" s="128"/>
      <c r="AP246" s="5">
        <f t="shared" si="69"/>
        <v>5500</v>
      </c>
    </row>
    <row r="247" spans="1:42" x14ac:dyDescent="0.25">
      <c r="A247" s="41" t="s">
        <v>81</v>
      </c>
      <c r="B247" s="41"/>
      <c r="C247" s="41"/>
      <c r="D247" s="41"/>
      <c r="E247" s="42" t="s">
        <v>82</v>
      </c>
      <c r="F247" s="42"/>
      <c r="G247" s="42"/>
      <c r="H247" s="42"/>
      <c r="I247" s="42"/>
      <c r="J247" s="32">
        <v>83500</v>
      </c>
      <c r="K247" s="32"/>
      <c r="L247" s="32"/>
      <c r="M247" s="32"/>
      <c r="N247" s="32"/>
      <c r="O247" s="32"/>
      <c r="P247" s="18">
        <f t="shared" si="75"/>
        <v>88500</v>
      </c>
      <c r="Q247"/>
      <c r="R247"/>
      <c r="S247"/>
      <c r="T247"/>
      <c r="X247" s="9">
        <v>67850</v>
      </c>
      <c r="Y247" s="4">
        <f t="shared" si="70"/>
        <v>83455.5</v>
      </c>
      <c r="Z247" s="126">
        <f t="shared" si="67"/>
        <v>83500</v>
      </c>
      <c r="AA247" s="127"/>
      <c r="AB247" s="127"/>
      <c r="AC247" s="127"/>
      <c r="AD247" s="127"/>
      <c r="AE247" s="128"/>
      <c r="AH247" s="9"/>
      <c r="AI247" s="4">
        <f t="shared" si="71"/>
        <v>0</v>
      </c>
      <c r="AJ247" s="126">
        <f t="shared" si="68"/>
        <v>0</v>
      </c>
      <c r="AK247" s="127"/>
      <c r="AL247" s="127"/>
      <c r="AM247" s="127"/>
      <c r="AN247" s="127"/>
      <c r="AO247" s="128"/>
      <c r="AP247" s="5">
        <f t="shared" si="69"/>
        <v>5500</v>
      </c>
    </row>
    <row r="248" spans="1:42" ht="15" customHeight="1" x14ac:dyDescent="0.25">
      <c r="A248" s="41" t="s">
        <v>83</v>
      </c>
      <c r="B248" s="41"/>
      <c r="C248" s="41"/>
      <c r="D248" s="41"/>
      <c r="E248" s="42" t="s">
        <v>14</v>
      </c>
      <c r="F248" s="42"/>
      <c r="G248" s="42"/>
      <c r="H248" s="42"/>
      <c r="I248" s="42"/>
      <c r="J248" s="32">
        <v>89750</v>
      </c>
      <c r="K248" s="32"/>
      <c r="L248" s="32"/>
      <c r="M248" s="32"/>
      <c r="N248" s="32"/>
      <c r="O248" s="32"/>
      <c r="P248" s="18">
        <f t="shared" si="75"/>
        <v>94750</v>
      </c>
      <c r="Q248"/>
      <c r="R248"/>
      <c r="S248"/>
      <c r="T248"/>
      <c r="X248" s="9">
        <v>72950</v>
      </c>
      <c r="Y248" s="4">
        <f t="shared" si="70"/>
        <v>89728.5</v>
      </c>
      <c r="Z248" s="126">
        <f t="shared" si="67"/>
        <v>89750</v>
      </c>
      <c r="AA248" s="127"/>
      <c r="AB248" s="127"/>
      <c r="AC248" s="127"/>
      <c r="AD248" s="127"/>
      <c r="AE248" s="128"/>
      <c r="AH248" s="9"/>
      <c r="AI248" s="4">
        <f t="shared" si="71"/>
        <v>0</v>
      </c>
      <c r="AJ248" s="126">
        <f t="shared" si="68"/>
        <v>0</v>
      </c>
      <c r="AK248" s="127"/>
      <c r="AL248" s="127"/>
      <c r="AM248" s="127"/>
      <c r="AN248" s="127"/>
      <c r="AO248" s="128"/>
      <c r="AP248" s="5">
        <f t="shared" si="69"/>
        <v>5500</v>
      </c>
    </row>
    <row r="249" spans="1:42" ht="15" customHeight="1" x14ac:dyDescent="0.25">
      <c r="A249" s="41" t="s">
        <v>84</v>
      </c>
      <c r="B249" s="41"/>
      <c r="C249" s="41"/>
      <c r="D249" s="41"/>
      <c r="E249" s="42" t="s">
        <v>41</v>
      </c>
      <c r="F249" s="42"/>
      <c r="G249" s="42"/>
      <c r="H249" s="42"/>
      <c r="I249" s="42"/>
      <c r="J249" s="32">
        <v>89750</v>
      </c>
      <c r="K249" s="32"/>
      <c r="L249" s="32"/>
      <c r="M249" s="32"/>
      <c r="N249" s="32"/>
      <c r="O249" s="32"/>
      <c r="P249" s="18">
        <f t="shared" si="75"/>
        <v>94750</v>
      </c>
      <c r="Q249"/>
      <c r="R249"/>
      <c r="S249"/>
      <c r="T249"/>
      <c r="X249" s="9">
        <v>72950</v>
      </c>
      <c r="Y249" s="4">
        <f t="shared" si="70"/>
        <v>89728.5</v>
      </c>
      <c r="Z249" s="126">
        <f t="shared" si="67"/>
        <v>89750</v>
      </c>
      <c r="AA249" s="127"/>
      <c r="AB249" s="127"/>
      <c r="AC249" s="127"/>
      <c r="AD249" s="127"/>
      <c r="AE249" s="128"/>
      <c r="AH249" s="9"/>
      <c r="AI249" s="4">
        <f t="shared" si="71"/>
        <v>0</v>
      </c>
      <c r="AJ249" s="126">
        <f t="shared" si="68"/>
        <v>0</v>
      </c>
      <c r="AK249" s="127"/>
      <c r="AL249" s="127"/>
      <c r="AM249" s="127"/>
      <c r="AN249" s="127"/>
      <c r="AO249" s="128"/>
      <c r="AP249" s="5">
        <f t="shared" si="69"/>
        <v>5500</v>
      </c>
    </row>
    <row r="250" spans="1:42" x14ac:dyDescent="0.25">
      <c r="A250" s="41" t="s">
        <v>85</v>
      </c>
      <c r="B250" s="41"/>
      <c r="C250" s="41"/>
      <c r="D250" s="41"/>
      <c r="E250" s="42" t="s">
        <v>14</v>
      </c>
      <c r="F250" s="42"/>
      <c r="G250" s="42"/>
      <c r="H250" s="42"/>
      <c r="I250" s="42"/>
      <c r="J250" s="32">
        <v>80650</v>
      </c>
      <c r="K250" s="32"/>
      <c r="L250" s="32"/>
      <c r="M250" s="32"/>
      <c r="N250" s="32"/>
      <c r="O250" s="32"/>
      <c r="P250" s="18">
        <f t="shared" si="75"/>
        <v>85650</v>
      </c>
      <c r="Q250"/>
      <c r="R250"/>
      <c r="S250"/>
      <c r="T250"/>
      <c r="X250" s="9">
        <v>65550</v>
      </c>
      <c r="Y250" s="4">
        <f t="shared" si="70"/>
        <v>80626.5</v>
      </c>
      <c r="Z250" s="126">
        <f t="shared" si="67"/>
        <v>80650</v>
      </c>
      <c r="AA250" s="127"/>
      <c r="AB250" s="127"/>
      <c r="AC250" s="127"/>
      <c r="AD250" s="127"/>
      <c r="AE250" s="128"/>
      <c r="AH250" s="9"/>
      <c r="AI250" s="4">
        <f t="shared" si="71"/>
        <v>0</v>
      </c>
      <c r="AJ250" s="126">
        <f t="shared" si="68"/>
        <v>0</v>
      </c>
      <c r="AK250" s="127"/>
      <c r="AL250" s="127"/>
      <c r="AM250" s="127"/>
      <c r="AN250" s="127"/>
      <c r="AO250" s="128"/>
      <c r="AP250" s="5">
        <f t="shared" si="69"/>
        <v>5500</v>
      </c>
    </row>
    <row r="251" spans="1:42" x14ac:dyDescent="0.25">
      <c r="A251" s="41" t="s">
        <v>86</v>
      </c>
      <c r="B251" s="41"/>
      <c r="C251" s="41"/>
      <c r="D251" s="41"/>
      <c r="E251" s="42" t="s">
        <v>27</v>
      </c>
      <c r="F251" s="42"/>
      <c r="G251" s="42"/>
      <c r="H251" s="42"/>
      <c r="I251" s="42"/>
      <c r="J251" s="32">
        <v>78000</v>
      </c>
      <c r="K251" s="32"/>
      <c r="L251" s="32"/>
      <c r="M251" s="32"/>
      <c r="N251" s="32"/>
      <c r="O251" s="32"/>
      <c r="P251" s="18">
        <f t="shared" si="75"/>
        <v>83000</v>
      </c>
      <c r="Q251"/>
      <c r="R251"/>
      <c r="S251"/>
      <c r="T251"/>
      <c r="X251" s="9">
        <v>63400</v>
      </c>
      <c r="Y251" s="4">
        <f t="shared" si="70"/>
        <v>77982</v>
      </c>
      <c r="Z251" s="126">
        <f t="shared" si="67"/>
        <v>78000</v>
      </c>
      <c r="AA251" s="127"/>
      <c r="AB251" s="127"/>
      <c r="AC251" s="127"/>
      <c r="AD251" s="127"/>
      <c r="AE251" s="128"/>
      <c r="AH251" s="9"/>
      <c r="AI251" s="4">
        <f t="shared" si="71"/>
        <v>0</v>
      </c>
      <c r="AJ251" s="126">
        <f t="shared" si="68"/>
        <v>0</v>
      </c>
      <c r="AK251" s="127"/>
      <c r="AL251" s="127"/>
      <c r="AM251" s="127"/>
      <c r="AN251" s="127"/>
      <c r="AO251" s="128"/>
      <c r="AP251" s="5">
        <f t="shared" si="69"/>
        <v>5500</v>
      </c>
    </row>
    <row r="252" spans="1:42" x14ac:dyDescent="0.25">
      <c r="A252" s="41" t="s">
        <v>447</v>
      </c>
      <c r="B252" s="41"/>
      <c r="C252" s="41"/>
      <c r="D252" s="41"/>
      <c r="E252" s="42" t="s">
        <v>27</v>
      </c>
      <c r="F252" s="42"/>
      <c r="G252" s="42"/>
      <c r="H252" s="42"/>
      <c r="I252" s="42"/>
      <c r="J252" s="32">
        <v>86250</v>
      </c>
      <c r="K252" s="32"/>
      <c r="L252" s="32"/>
      <c r="M252" s="32"/>
      <c r="N252" s="32"/>
      <c r="O252" s="32"/>
      <c r="P252" s="18">
        <f t="shared" si="75"/>
        <v>91250</v>
      </c>
      <c r="Q252"/>
      <c r="R252"/>
      <c r="S252"/>
      <c r="T252"/>
      <c r="X252" s="9">
        <v>70100</v>
      </c>
      <c r="Y252" s="4">
        <f t="shared" si="70"/>
        <v>86223</v>
      </c>
      <c r="Z252" s="126">
        <f t="shared" si="67"/>
        <v>86250</v>
      </c>
      <c r="AA252" s="127"/>
      <c r="AB252" s="127"/>
      <c r="AC252" s="127"/>
      <c r="AD252" s="127"/>
      <c r="AE252" s="128"/>
      <c r="AH252" s="9"/>
      <c r="AI252" s="4">
        <f t="shared" si="71"/>
        <v>0</v>
      </c>
      <c r="AJ252" s="126">
        <f t="shared" si="68"/>
        <v>0</v>
      </c>
      <c r="AK252" s="127"/>
      <c r="AL252" s="127"/>
      <c r="AM252" s="127"/>
      <c r="AN252" s="127"/>
      <c r="AO252" s="128"/>
      <c r="AP252" s="5">
        <f t="shared" si="69"/>
        <v>5500</v>
      </c>
    </row>
    <row r="253" spans="1:42" x14ac:dyDescent="0.25">
      <c r="A253" s="41" t="s">
        <v>87</v>
      </c>
      <c r="B253" s="41"/>
      <c r="C253" s="41"/>
      <c r="D253" s="41"/>
      <c r="E253" s="42" t="s">
        <v>14</v>
      </c>
      <c r="F253" s="42"/>
      <c r="G253" s="42"/>
      <c r="H253" s="42"/>
      <c r="I253" s="42"/>
      <c r="J253" s="32">
        <v>84900</v>
      </c>
      <c r="K253" s="32"/>
      <c r="L253" s="32"/>
      <c r="M253" s="32"/>
      <c r="N253" s="32"/>
      <c r="O253" s="32"/>
      <c r="P253" s="18">
        <f t="shared" si="75"/>
        <v>89900</v>
      </c>
      <c r="Q253"/>
      <c r="R253"/>
      <c r="S253"/>
      <c r="T253"/>
      <c r="X253" s="9">
        <v>69000</v>
      </c>
      <c r="Y253" s="4">
        <f t="shared" si="70"/>
        <v>84870</v>
      </c>
      <c r="Z253" s="126">
        <f t="shared" si="67"/>
        <v>84900</v>
      </c>
      <c r="AA253" s="127"/>
      <c r="AB253" s="127"/>
      <c r="AC253" s="127"/>
      <c r="AD253" s="127"/>
      <c r="AE253" s="128"/>
      <c r="AH253" s="9"/>
      <c r="AI253" s="4">
        <f t="shared" si="71"/>
        <v>0</v>
      </c>
      <c r="AJ253" s="126">
        <f t="shared" si="68"/>
        <v>0</v>
      </c>
      <c r="AK253" s="127"/>
      <c r="AL253" s="127"/>
      <c r="AM253" s="127"/>
      <c r="AN253" s="127"/>
      <c r="AO253" s="128"/>
      <c r="AP253" s="5">
        <f t="shared" si="69"/>
        <v>5500</v>
      </c>
    </row>
    <row r="254" spans="1:42" x14ac:dyDescent="0.25">
      <c r="A254" s="41" t="s">
        <v>88</v>
      </c>
      <c r="B254" s="41"/>
      <c r="C254" s="41"/>
      <c r="D254" s="41"/>
      <c r="E254" s="42" t="s">
        <v>27</v>
      </c>
      <c r="F254" s="42"/>
      <c r="G254" s="42"/>
      <c r="H254" s="42"/>
      <c r="I254" s="42"/>
      <c r="J254" s="32">
        <v>87350</v>
      </c>
      <c r="K254" s="32"/>
      <c r="L254" s="32"/>
      <c r="M254" s="32"/>
      <c r="N254" s="32"/>
      <c r="O254" s="32"/>
      <c r="P254" s="18">
        <f t="shared" si="75"/>
        <v>92350</v>
      </c>
      <c r="Q254"/>
      <c r="R254"/>
      <c r="S254"/>
      <c r="T254"/>
      <c r="X254" s="9">
        <v>71000</v>
      </c>
      <c r="Y254" s="4">
        <f t="shared" si="70"/>
        <v>87330</v>
      </c>
      <c r="Z254" s="126">
        <f t="shared" si="67"/>
        <v>87350</v>
      </c>
      <c r="AA254" s="127"/>
      <c r="AB254" s="127"/>
      <c r="AC254" s="127"/>
      <c r="AD254" s="127"/>
      <c r="AE254" s="128"/>
      <c r="AH254" s="9"/>
      <c r="AI254" s="4">
        <f t="shared" si="71"/>
        <v>0</v>
      </c>
      <c r="AJ254" s="126">
        <f t="shared" si="68"/>
        <v>0</v>
      </c>
      <c r="AK254" s="127"/>
      <c r="AL254" s="127"/>
      <c r="AM254" s="127"/>
      <c r="AN254" s="127"/>
      <c r="AO254" s="128"/>
      <c r="AP254" s="5">
        <f t="shared" si="69"/>
        <v>5500</v>
      </c>
    </row>
    <row r="255" spans="1:42" x14ac:dyDescent="0.25">
      <c r="A255" s="41" t="s">
        <v>89</v>
      </c>
      <c r="B255" s="41"/>
      <c r="C255" s="41"/>
      <c r="D255" s="41"/>
      <c r="E255" s="42" t="s">
        <v>14</v>
      </c>
      <c r="F255" s="42"/>
      <c r="G255" s="42"/>
      <c r="H255" s="42"/>
      <c r="I255" s="42"/>
      <c r="J255" s="32">
        <v>80650</v>
      </c>
      <c r="K255" s="32"/>
      <c r="L255" s="32"/>
      <c r="M255" s="32"/>
      <c r="N255" s="32"/>
      <c r="O255" s="32"/>
      <c r="P255" s="18">
        <f t="shared" si="75"/>
        <v>85650</v>
      </c>
      <c r="Q255"/>
      <c r="R255"/>
      <c r="S255"/>
      <c r="T255"/>
      <c r="X255" s="9">
        <v>65550</v>
      </c>
      <c r="Y255" s="4">
        <f t="shared" si="70"/>
        <v>80626.5</v>
      </c>
      <c r="Z255" s="126">
        <f t="shared" si="67"/>
        <v>80650</v>
      </c>
      <c r="AA255" s="127"/>
      <c r="AB255" s="127"/>
      <c r="AC255" s="127"/>
      <c r="AD255" s="127"/>
      <c r="AE255" s="128"/>
      <c r="AH255" s="9"/>
      <c r="AI255" s="4">
        <f t="shared" si="71"/>
        <v>0</v>
      </c>
      <c r="AJ255" s="126">
        <f t="shared" si="68"/>
        <v>0</v>
      </c>
      <c r="AK255" s="127"/>
      <c r="AL255" s="127"/>
      <c r="AM255" s="127"/>
      <c r="AN255" s="127"/>
      <c r="AO255" s="128"/>
      <c r="AP255" s="5">
        <f t="shared" si="69"/>
        <v>5500</v>
      </c>
    </row>
    <row r="256" spans="1:42" x14ac:dyDescent="0.25">
      <c r="A256" s="41" t="s">
        <v>90</v>
      </c>
      <c r="B256" s="41"/>
      <c r="C256" s="41"/>
      <c r="D256" s="41"/>
      <c r="E256" s="42" t="s">
        <v>16</v>
      </c>
      <c r="F256" s="42"/>
      <c r="G256" s="42"/>
      <c r="H256" s="42"/>
      <c r="I256" s="42"/>
      <c r="J256" s="32">
        <v>91550</v>
      </c>
      <c r="K256" s="32"/>
      <c r="L256" s="32"/>
      <c r="M256" s="32"/>
      <c r="N256" s="32"/>
      <c r="O256" s="32"/>
      <c r="P256" s="18">
        <f t="shared" si="75"/>
        <v>96550</v>
      </c>
      <c r="Q256"/>
      <c r="R256"/>
      <c r="S256"/>
      <c r="T256"/>
      <c r="X256" s="9">
        <v>74400</v>
      </c>
      <c r="Y256" s="4">
        <f t="shared" si="70"/>
        <v>91512</v>
      </c>
      <c r="Z256" s="126">
        <f t="shared" si="67"/>
        <v>91550</v>
      </c>
      <c r="AA256" s="127"/>
      <c r="AB256" s="127"/>
      <c r="AC256" s="127"/>
      <c r="AD256" s="127"/>
      <c r="AE256" s="128"/>
      <c r="AH256" s="9"/>
      <c r="AI256" s="4">
        <f t="shared" si="71"/>
        <v>0</v>
      </c>
      <c r="AJ256" s="126">
        <f t="shared" si="68"/>
        <v>0</v>
      </c>
      <c r="AK256" s="127"/>
      <c r="AL256" s="127"/>
      <c r="AM256" s="127"/>
      <c r="AN256" s="127"/>
      <c r="AO256" s="128"/>
      <c r="AP256" s="5">
        <f t="shared" si="69"/>
        <v>5500</v>
      </c>
    </row>
    <row r="257" spans="1:42" x14ac:dyDescent="0.25">
      <c r="A257" s="41" t="s">
        <v>91</v>
      </c>
      <c r="B257" s="41"/>
      <c r="C257" s="41"/>
      <c r="D257" s="41"/>
      <c r="E257" s="42" t="s">
        <v>27</v>
      </c>
      <c r="F257" s="42"/>
      <c r="G257" s="42"/>
      <c r="H257" s="42"/>
      <c r="I257" s="42"/>
      <c r="J257" s="32">
        <v>76700</v>
      </c>
      <c r="K257" s="32"/>
      <c r="L257" s="32"/>
      <c r="M257" s="32"/>
      <c r="N257" s="32"/>
      <c r="O257" s="32"/>
      <c r="P257" s="18">
        <f t="shared" si="75"/>
        <v>81700</v>
      </c>
      <c r="Q257"/>
      <c r="R257"/>
      <c r="S257"/>
      <c r="T257"/>
      <c r="X257" s="9">
        <v>62350</v>
      </c>
      <c r="Y257" s="4">
        <f t="shared" si="70"/>
        <v>76690.5</v>
      </c>
      <c r="Z257" s="126">
        <f t="shared" si="67"/>
        <v>76700</v>
      </c>
      <c r="AA257" s="127"/>
      <c r="AB257" s="127"/>
      <c r="AC257" s="127"/>
      <c r="AD257" s="127"/>
      <c r="AE257" s="128"/>
      <c r="AH257" s="9"/>
      <c r="AI257" s="4">
        <f t="shared" si="71"/>
        <v>0</v>
      </c>
      <c r="AJ257" s="126">
        <f t="shared" si="68"/>
        <v>0</v>
      </c>
      <c r="AK257" s="127"/>
      <c r="AL257" s="127"/>
      <c r="AM257" s="127"/>
      <c r="AN257" s="127"/>
      <c r="AO257" s="128"/>
      <c r="AP257" s="5">
        <f t="shared" si="69"/>
        <v>5500</v>
      </c>
    </row>
    <row r="258" spans="1:42" ht="27" thickBot="1" x14ac:dyDescent="0.3">
      <c r="A258" s="136" t="s">
        <v>471</v>
      </c>
      <c r="B258" s="136"/>
      <c r="C258" s="136"/>
      <c r="D258" s="136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6"/>
      <c r="P258" s="136"/>
      <c r="Q258" s="9"/>
      <c r="R258" s="4"/>
      <c r="S258" s="40"/>
      <c r="T258" s="40"/>
      <c r="U258" s="40"/>
      <c r="V258" s="40"/>
      <c r="W258" s="40"/>
      <c r="X258" s="40"/>
    </row>
    <row r="259" spans="1:42" x14ac:dyDescent="0.25">
      <c r="A259" s="91" t="s">
        <v>128</v>
      </c>
      <c r="B259" s="92"/>
      <c r="C259" s="92"/>
      <c r="D259" s="92"/>
      <c r="E259" s="85" t="s">
        <v>129</v>
      </c>
      <c r="F259" s="85"/>
      <c r="G259" s="85"/>
      <c r="H259" s="85"/>
      <c r="I259" s="85"/>
      <c r="J259" s="84">
        <v>122150</v>
      </c>
      <c r="K259" s="84"/>
      <c r="L259" s="84"/>
      <c r="M259" s="84"/>
      <c r="N259" s="84"/>
      <c r="O259" s="84"/>
      <c r="P259" s="24">
        <f>J259+4000*2+1500*2</f>
        <v>133150</v>
      </c>
      <c r="Q259"/>
      <c r="R259"/>
      <c r="S259" s="16"/>
      <c r="T259" s="16"/>
      <c r="U259" s="16"/>
      <c r="V259" s="16"/>
      <c r="W259" s="23"/>
      <c r="X259" s="9">
        <v>99300</v>
      </c>
      <c r="Y259" s="4">
        <f t="shared" si="70"/>
        <v>122139</v>
      </c>
      <c r="Z259" s="126">
        <f t="shared" ref="Z259" si="81">ROUNDUP(Y259/50,0)*50</f>
        <v>122150</v>
      </c>
      <c r="AA259" s="127"/>
      <c r="AB259" s="127"/>
      <c r="AC259" s="127"/>
      <c r="AD259" s="127"/>
      <c r="AE259" s="128"/>
      <c r="AH259" s="9"/>
      <c r="AI259" s="4">
        <f t="shared" si="71"/>
        <v>0</v>
      </c>
      <c r="AJ259" s="126">
        <f t="shared" ref="AJ259" si="82">ROUNDUP(AI259/50,0)*50</f>
        <v>0</v>
      </c>
      <c r="AK259" s="127"/>
      <c r="AL259" s="127"/>
      <c r="AM259" s="127"/>
      <c r="AN259" s="127"/>
      <c r="AO259" s="128"/>
      <c r="AP259" s="5">
        <f>AJ259+5500*2</f>
        <v>11000</v>
      </c>
    </row>
    <row r="260" spans="1:42" x14ac:dyDescent="0.25">
      <c r="A260" s="93"/>
      <c r="B260" s="50"/>
      <c r="C260" s="50"/>
      <c r="D260" s="50"/>
      <c r="E260" s="42" t="s">
        <v>457</v>
      </c>
      <c r="F260" s="42"/>
      <c r="G260" s="42"/>
      <c r="H260" s="42"/>
      <c r="I260" s="42"/>
      <c r="J260" s="32">
        <v>100400</v>
      </c>
      <c r="K260" s="32"/>
      <c r="L260" s="32"/>
      <c r="M260" s="32"/>
      <c r="N260" s="32"/>
      <c r="O260" s="32"/>
      <c r="P260" s="25">
        <f t="shared" ref="P260:P323" si="83">J260+4000*2+1500*2</f>
        <v>111400</v>
      </c>
      <c r="Q260"/>
      <c r="R260"/>
      <c r="S260" s="16"/>
      <c r="T260" s="16"/>
      <c r="U260" s="16"/>
      <c r="V260" s="16"/>
      <c r="W260" s="23"/>
      <c r="X260" s="9">
        <v>81600</v>
      </c>
      <c r="Y260" s="4">
        <f t="shared" si="70"/>
        <v>100368</v>
      </c>
      <c r="Z260" s="126">
        <f t="shared" ref="Z260:Z323" si="84">ROUNDUP(Y260/50,0)*50</f>
        <v>100400</v>
      </c>
      <c r="AA260" s="127"/>
      <c r="AB260" s="127"/>
      <c r="AC260" s="127"/>
      <c r="AD260" s="127"/>
      <c r="AE260" s="128"/>
      <c r="AH260" s="9"/>
      <c r="AI260" s="4">
        <f t="shared" si="71"/>
        <v>0</v>
      </c>
      <c r="AJ260" s="126">
        <f t="shared" ref="AJ260:AJ323" si="85">ROUNDUP(AI260/50,0)*50</f>
        <v>0</v>
      </c>
      <c r="AK260" s="127"/>
      <c r="AL260" s="127"/>
      <c r="AM260" s="127"/>
      <c r="AN260" s="127"/>
      <c r="AO260" s="128"/>
      <c r="AP260" s="5">
        <f t="shared" ref="AP260:AP323" si="86">AJ260+5500*2</f>
        <v>11000</v>
      </c>
    </row>
    <row r="261" spans="1:42" ht="15.75" thickBot="1" x14ac:dyDescent="0.3">
      <c r="A261" s="94"/>
      <c r="B261" s="95"/>
      <c r="C261" s="95"/>
      <c r="D261" s="95"/>
      <c r="E261" s="90" t="s">
        <v>136</v>
      </c>
      <c r="F261" s="90"/>
      <c r="G261" s="90"/>
      <c r="H261" s="90"/>
      <c r="I261" s="90"/>
      <c r="J261" s="86">
        <v>69050</v>
      </c>
      <c r="K261" s="86"/>
      <c r="L261" s="86"/>
      <c r="M261" s="86"/>
      <c r="N261" s="86"/>
      <c r="O261" s="86"/>
      <c r="P261" s="27">
        <f t="shared" si="83"/>
        <v>80050</v>
      </c>
      <c r="Q261"/>
      <c r="R261"/>
      <c r="S261"/>
      <c r="T261"/>
      <c r="X261" s="9">
        <v>56100</v>
      </c>
      <c r="Y261" s="4">
        <f t="shared" si="70"/>
        <v>69003</v>
      </c>
      <c r="Z261" s="126">
        <f t="shared" si="84"/>
        <v>69050</v>
      </c>
      <c r="AA261" s="127"/>
      <c r="AB261" s="127"/>
      <c r="AC261" s="127"/>
      <c r="AD261" s="127"/>
      <c r="AE261" s="128"/>
      <c r="AH261" s="9"/>
      <c r="AI261" s="4">
        <f t="shared" si="71"/>
        <v>0</v>
      </c>
      <c r="AJ261" s="126">
        <f t="shared" si="85"/>
        <v>0</v>
      </c>
      <c r="AK261" s="127"/>
      <c r="AL261" s="127"/>
      <c r="AM261" s="127"/>
      <c r="AN261" s="127"/>
      <c r="AO261" s="128"/>
      <c r="AP261" s="5">
        <f t="shared" si="86"/>
        <v>11000</v>
      </c>
    </row>
    <row r="262" spans="1:42" x14ac:dyDescent="0.25">
      <c r="A262" s="91" t="s">
        <v>130</v>
      </c>
      <c r="B262" s="92"/>
      <c r="C262" s="92"/>
      <c r="D262" s="92"/>
      <c r="E262" s="85" t="s">
        <v>129</v>
      </c>
      <c r="F262" s="85"/>
      <c r="G262" s="85"/>
      <c r="H262" s="85"/>
      <c r="I262" s="85"/>
      <c r="J262" s="84">
        <v>121450</v>
      </c>
      <c r="K262" s="84"/>
      <c r="L262" s="84"/>
      <c r="M262" s="84"/>
      <c r="N262" s="84"/>
      <c r="O262" s="84"/>
      <c r="P262" s="24">
        <f t="shared" si="83"/>
        <v>132450</v>
      </c>
      <c r="Q262"/>
      <c r="R262"/>
      <c r="S262"/>
      <c r="T262"/>
      <c r="X262" s="9">
        <v>98700</v>
      </c>
      <c r="Y262" s="4">
        <f t="shared" ref="Y262:Y325" si="87">X262*1.23</f>
        <v>121401</v>
      </c>
      <c r="Z262" s="126">
        <f t="shared" si="84"/>
        <v>121450</v>
      </c>
      <c r="AA262" s="127"/>
      <c r="AB262" s="127"/>
      <c r="AC262" s="127"/>
      <c r="AD262" s="127"/>
      <c r="AE262" s="128"/>
      <c r="AH262" s="9"/>
      <c r="AI262" s="4">
        <f t="shared" ref="AI262:AI325" si="88">AH262*2.1</f>
        <v>0</v>
      </c>
      <c r="AJ262" s="126">
        <f t="shared" si="85"/>
        <v>0</v>
      </c>
      <c r="AK262" s="127"/>
      <c r="AL262" s="127"/>
      <c r="AM262" s="127"/>
      <c r="AN262" s="127"/>
      <c r="AO262" s="128"/>
      <c r="AP262" s="5">
        <f t="shared" si="86"/>
        <v>11000</v>
      </c>
    </row>
    <row r="263" spans="1:42" x14ac:dyDescent="0.25">
      <c r="A263" s="93"/>
      <c r="B263" s="50"/>
      <c r="C263" s="50"/>
      <c r="D263" s="50"/>
      <c r="E263" s="42" t="s">
        <v>457</v>
      </c>
      <c r="F263" s="42"/>
      <c r="G263" s="42"/>
      <c r="H263" s="42"/>
      <c r="I263" s="42"/>
      <c r="J263" s="32">
        <v>104550</v>
      </c>
      <c r="K263" s="32"/>
      <c r="L263" s="32"/>
      <c r="M263" s="32"/>
      <c r="N263" s="32"/>
      <c r="O263" s="32"/>
      <c r="P263" s="25">
        <f t="shared" si="83"/>
        <v>115550</v>
      </c>
      <c r="Q263"/>
      <c r="R263"/>
      <c r="S263"/>
      <c r="T263"/>
      <c r="X263" s="9">
        <v>85000</v>
      </c>
      <c r="Y263" s="4">
        <f t="shared" si="87"/>
        <v>104550</v>
      </c>
      <c r="Z263" s="126">
        <f t="shared" si="84"/>
        <v>104550</v>
      </c>
      <c r="AA263" s="127"/>
      <c r="AB263" s="127"/>
      <c r="AC263" s="127"/>
      <c r="AD263" s="127"/>
      <c r="AE263" s="128"/>
      <c r="AH263" s="9">
        <v>50000</v>
      </c>
      <c r="AI263" s="4">
        <f t="shared" si="88"/>
        <v>105000</v>
      </c>
      <c r="AJ263" s="126">
        <f t="shared" si="85"/>
        <v>105000</v>
      </c>
      <c r="AK263" s="127"/>
      <c r="AL263" s="127"/>
      <c r="AM263" s="127"/>
      <c r="AN263" s="127"/>
      <c r="AO263" s="128"/>
      <c r="AP263" s="5">
        <f t="shared" si="86"/>
        <v>116000</v>
      </c>
    </row>
    <row r="264" spans="1:42" x14ac:dyDescent="0.25">
      <c r="A264" s="93"/>
      <c r="B264" s="50"/>
      <c r="C264" s="50"/>
      <c r="D264" s="50"/>
      <c r="E264" s="42" t="s">
        <v>136</v>
      </c>
      <c r="F264" s="42"/>
      <c r="G264" s="42"/>
      <c r="H264" s="42"/>
      <c r="I264" s="42"/>
      <c r="J264" s="32">
        <v>73200</v>
      </c>
      <c r="K264" s="32"/>
      <c r="L264" s="32"/>
      <c r="M264" s="32"/>
      <c r="N264" s="32"/>
      <c r="O264" s="32"/>
      <c r="P264" s="25">
        <f t="shared" si="83"/>
        <v>84200</v>
      </c>
      <c r="Q264"/>
      <c r="R264"/>
      <c r="S264"/>
      <c r="T264"/>
      <c r="X264" s="9">
        <v>59500</v>
      </c>
      <c r="Y264" s="4">
        <f t="shared" si="87"/>
        <v>73185</v>
      </c>
      <c r="Z264" s="126">
        <f t="shared" si="84"/>
        <v>73200</v>
      </c>
      <c r="AA264" s="127"/>
      <c r="AB264" s="127"/>
      <c r="AC264" s="127"/>
      <c r="AD264" s="127"/>
      <c r="AE264" s="128"/>
      <c r="AH264" s="9"/>
      <c r="AI264" s="4">
        <f t="shared" si="88"/>
        <v>0</v>
      </c>
      <c r="AJ264" s="126">
        <f t="shared" si="85"/>
        <v>0</v>
      </c>
      <c r="AK264" s="127"/>
      <c r="AL264" s="127"/>
      <c r="AM264" s="127"/>
      <c r="AN264" s="127"/>
      <c r="AO264" s="128"/>
      <c r="AP264" s="5">
        <f t="shared" si="86"/>
        <v>11000</v>
      </c>
    </row>
    <row r="265" spans="1:42" ht="15.75" thickBot="1" x14ac:dyDescent="0.3">
      <c r="A265" s="94"/>
      <c r="B265" s="95"/>
      <c r="C265" s="95"/>
      <c r="D265" s="95"/>
      <c r="E265" s="90" t="s">
        <v>134</v>
      </c>
      <c r="F265" s="90"/>
      <c r="G265" s="90"/>
      <c r="H265" s="90"/>
      <c r="I265" s="90"/>
      <c r="J265" s="86">
        <v>74850</v>
      </c>
      <c r="K265" s="86"/>
      <c r="L265" s="86"/>
      <c r="M265" s="86"/>
      <c r="N265" s="86"/>
      <c r="O265" s="86"/>
      <c r="P265" s="27">
        <f t="shared" si="83"/>
        <v>85850</v>
      </c>
      <c r="Q265"/>
      <c r="R265"/>
      <c r="S265"/>
      <c r="T265"/>
      <c r="X265" s="9">
        <v>60850</v>
      </c>
      <c r="Y265" s="4">
        <f t="shared" si="87"/>
        <v>74845.5</v>
      </c>
      <c r="Z265" s="126">
        <f t="shared" si="84"/>
        <v>74850</v>
      </c>
      <c r="AA265" s="127"/>
      <c r="AB265" s="127"/>
      <c r="AC265" s="127"/>
      <c r="AD265" s="127"/>
      <c r="AE265" s="128"/>
      <c r="AH265" s="9"/>
      <c r="AI265" s="4">
        <f t="shared" si="88"/>
        <v>0</v>
      </c>
      <c r="AJ265" s="126">
        <f t="shared" si="85"/>
        <v>0</v>
      </c>
      <c r="AK265" s="127"/>
      <c r="AL265" s="127"/>
      <c r="AM265" s="127"/>
      <c r="AN265" s="127"/>
      <c r="AO265" s="128"/>
      <c r="AP265" s="5">
        <f t="shared" si="86"/>
        <v>11000</v>
      </c>
    </row>
    <row r="266" spans="1:42" x14ac:dyDescent="0.25">
      <c r="A266" s="91" t="s">
        <v>131</v>
      </c>
      <c r="B266" s="92"/>
      <c r="C266" s="92"/>
      <c r="D266" s="92"/>
      <c r="E266" s="85" t="s">
        <v>129</v>
      </c>
      <c r="F266" s="85"/>
      <c r="G266" s="85"/>
      <c r="H266" s="85"/>
      <c r="I266" s="85"/>
      <c r="J266" s="84">
        <v>132450</v>
      </c>
      <c r="K266" s="84"/>
      <c r="L266" s="84"/>
      <c r="M266" s="84"/>
      <c r="N266" s="84"/>
      <c r="O266" s="84"/>
      <c r="P266" s="24">
        <f t="shared" si="83"/>
        <v>143450</v>
      </c>
      <c r="Q266"/>
      <c r="R266"/>
      <c r="S266"/>
      <c r="T266"/>
      <c r="X266" s="9">
        <v>107650</v>
      </c>
      <c r="Y266" s="4">
        <f t="shared" si="87"/>
        <v>132409.5</v>
      </c>
      <c r="Z266" s="126">
        <f t="shared" si="84"/>
        <v>132450</v>
      </c>
      <c r="AA266" s="127"/>
      <c r="AB266" s="127"/>
      <c r="AC266" s="127"/>
      <c r="AD266" s="127"/>
      <c r="AE266" s="128"/>
      <c r="AH266" s="9">
        <v>63320</v>
      </c>
      <c r="AI266" s="4">
        <f t="shared" si="88"/>
        <v>132972</v>
      </c>
      <c r="AJ266" s="126">
        <f t="shared" si="85"/>
        <v>133000</v>
      </c>
      <c r="AK266" s="127"/>
      <c r="AL266" s="127"/>
      <c r="AM266" s="127"/>
      <c r="AN266" s="127"/>
      <c r="AO266" s="128"/>
      <c r="AP266" s="5">
        <f t="shared" si="86"/>
        <v>144000</v>
      </c>
    </row>
    <row r="267" spans="1:42" x14ac:dyDescent="0.25">
      <c r="A267" s="93"/>
      <c r="B267" s="50"/>
      <c r="C267" s="50"/>
      <c r="D267" s="50"/>
      <c r="E267" s="42" t="s">
        <v>457</v>
      </c>
      <c r="F267" s="42"/>
      <c r="G267" s="42"/>
      <c r="H267" s="42"/>
      <c r="I267" s="42"/>
      <c r="J267" s="32">
        <v>100400</v>
      </c>
      <c r="K267" s="32"/>
      <c r="L267" s="32"/>
      <c r="M267" s="32"/>
      <c r="N267" s="32"/>
      <c r="O267" s="32"/>
      <c r="P267" s="25">
        <f t="shared" si="83"/>
        <v>111400</v>
      </c>
      <c r="Q267"/>
      <c r="R267"/>
      <c r="S267"/>
      <c r="T267"/>
      <c r="X267" s="9">
        <v>81600</v>
      </c>
      <c r="Y267" s="4">
        <f t="shared" si="87"/>
        <v>100368</v>
      </c>
      <c r="Z267" s="126">
        <f t="shared" si="84"/>
        <v>100400</v>
      </c>
      <c r="AA267" s="127"/>
      <c r="AB267" s="127"/>
      <c r="AC267" s="127"/>
      <c r="AD267" s="127"/>
      <c r="AE267" s="128"/>
      <c r="AH267" s="9">
        <v>48000</v>
      </c>
      <c r="AI267" s="4">
        <f t="shared" si="88"/>
        <v>100800</v>
      </c>
      <c r="AJ267" s="126">
        <f t="shared" si="85"/>
        <v>100800</v>
      </c>
      <c r="AK267" s="127"/>
      <c r="AL267" s="127"/>
      <c r="AM267" s="127"/>
      <c r="AN267" s="127"/>
      <c r="AO267" s="128"/>
      <c r="AP267" s="5">
        <f t="shared" si="86"/>
        <v>111800</v>
      </c>
    </row>
    <row r="268" spans="1:42" x14ac:dyDescent="0.25">
      <c r="A268" s="93"/>
      <c r="B268" s="50"/>
      <c r="C268" s="50"/>
      <c r="D268" s="50"/>
      <c r="E268" s="42" t="s">
        <v>136</v>
      </c>
      <c r="F268" s="42"/>
      <c r="G268" s="42"/>
      <c r="H268" s="42"/>
      <c r="I268" s="42"/>
      <c r="J268" s="32">
        <v>69050</v>
      </c>
      <c r="K268" s="32"/>
      <c r="L268" s="32"/>
      <c r="M268" s="32"/>
      <c r="N268" s="32"/>
      <c r="O268" s="32"/>
      <c r="P268" s="25">
        <f t="shared" si="83"/>
        <v>80050</v>
      </c>
      <c r="Q268"/>
      <c r="R268"/>
      <c r="S268"/>
      <c r="T268"/>
      <c r="X268" s="9">
        <v>56100</v>
      </c>
      <c r="Y268" s="4">
        <f t="shared" si="87"/>
        <v>69003</v>
      </c>
      <c r="Z268" s="126">
        <f t="shared" si="84"/>
        <v>69050</v>
      </c>
      <c r="AA268" s="127"/>
      <c r="AB268" s="127"/>
      <c r="AC268" s="127"/>
      <c r="AD268" s="127"/>
      <c r="AE268" s="128"/>
      <c r="AH268" s="9">
        <v>29230</v>
      </c>
      <c r="AI268" s="4">
        <f t="shared" si="88"/>
        <v>61383</v>
      </c>
      <c r="AJ268" s="126">
        <f t="shared" si="85"/>
        <v>61400</v>
      </c>
      <c r="AK268" s="127"/>
      <c r="AL268" s="127"/>
      <c r="AM268" s="127"/>
      <c r="AN268" s="127"/>
      <c r="AO268" s="128"/>
      <c r="AP268" s="5">
        <f t="shared" si="86"/>
        <v>72400</v>
      </c>
    </row>
    <row r="269" spans="1:42" ht="15.75" thickBot="1" x14ac:dyDescent="0.3">
      <c r="A269" s="94"/>
      <c r="B269" s="95"/>
      <c r="C269" s="95"/>
      <c r="D269" s="95"/>
      <c r="E269" s="90" t="s">
        <v>134</v>
      </c>
      <c r="F269" s="90"/>
      <c r="G269" s="90"/>
      <c r="H269" s="90"/>
      <c r="I269" s="90"/>
      <c r="J269" s="86">
        <v>74450</v>
      </c>
      <c r="K269" s="86"/>
      <c r="L269" s="86"/>
      <c r="M269" s="86"/>
      <c r="N269" s="86"/>
      <c r="O269" s="86"/>
      <c r="P269" s="27">
        <f t="shared" si="83"/>
        <v>85450</v>
      </c>
      <c r="Q269"/>
      <c r="R269"/>
      <c r="S269"/>
      <c r="T269"/>
      <c r="X269" s="9">
        <v>60500</v>
      </c>
      <c r="Y269" s="4">
        <f t="shared" si="87"/>
        <v>74415</v>
      </c>
      <c r="Z269" s="126">
        <f t="shared" si="84"/>
        <v>74450</v>
      </c>
      <c r="AA269" s="127"/>
      <c r="AB269" s="127"/>
      <c r="AC269" s="127"/>
      <c r="AD269" s="127"/>
      <c r="AE269" s="128"/>
      <c r="AH269" s="9">
        <v>35570</v>
      </c>
      <c r="AI269" s="4">
        <f t="shared" si="88"/>
        <v>74697</v>
      </c>
      <c r="AJ269" s="126">
        <f t="shared" si="85"/>
        <v>74700</v>
      </c>
      <c r="AK269" s="127"/>
      <c r="AL269" s="127"/>
      <c r="AM269" s="127"/>
      <c r="AN269" s="127"/>
      <c r="AO269" s="128"/>
      <c r="AP269" s="5">
        <f t="shared" si="86"/>
        <v>85700</v>
      </c>
    </row>
    <row r="270" spans="1:42" x14ac:dyDescent="0.25">
      <c r="A270" s="91" t="s">
        <v>132</v>
      </c>
      <c r="B270" s="92"/>
      <c r="C270" s="92"/>
      <c r="D270" s="92"/>
      <c r="E270" s="85" t="s">
        <v>133</v>
      </c>
      <c r="F270" s="85"/>
      <c r="G270" s="85"/>
      <c r="H270" s="85"/>
      <c r="I270" s="85"/>
      <c r="J270" s="84">
        <v>100700</v>
      </c>
      <c r="K270" s="84"/>
      <c r="L270" s="84"/>
      <c r="M270" s="84"/>
      <c r="N270" s="84"/>
      <c r="O270" s="84"/>
      <c r="P270" s="24">
        <f t="shared" si="83"/>
        <v>111700</v>
      </c>
      <c r="Q270"/>
      <c r="R270"/>
      <c r="S270"/>
      <c r="T270"/>
      <c r="X270" s="9">
        <v>81850</v>
      </c>
      <c r="Y270" s="4">
        <f t="shared" si="87"/>
        <v>100675.5</v>
      </c>
      <c r="Z270" s="126">
        <f t="shared" si="84"/>
        <v>100700</v>
      </c>
      <c r="AA270" s="127"/>
      <c r="AB270" s="127"/>
      <c r="AC270" s="127"/>
      <c r="AD270" s="127"/>
      <c r="AE270" s="128"/>
      <c r="AH270" s="9"/>
      <c r="AI270" s="4">
        <f t="shared" si="88"/>
        <v>0</v>
      </c>
      <c r="AJ270" s="126">
        <f t="shared" si="85"/>
        <v>0</v>
      </c>
      <c r="AK270" s="127"/>
      <c r="AL270" s="127"/>
      <c r="AM270" s="127"/>
      <c r="AN270" s="127"/>
      <c r="AO270" s="128"/>
      <c r="AP270" s="5">
        <f t="shared" si="86"/>
        <v>11000</v>
      </c>
    </row>
    <row r="271" spans="1:42" ht="15.75" thickBot="1" x14ac:dyDescent="0.3">
      <c r="A271" s="94"/>
      <c r="B271" s="95"/>
      <c r="C271" s="95"/>
      <c r="D271" s="95"/>
      <c r="E271" s="90" t="s">
        <v>2</v>
      </c>
      <c r="F271" s="90"/>
      <c r="G271" s="90"/>
      <c r="H271" s="90"/>
      <c r="I271" s="90"/>
      <c r="J271" s="86">
        <v>61900</v>
      </c>
      <c r="K271" s="86"/>
      <c r="L271" s="86"/>
      <c r="M271" s="86"/>
      <c r="N271" s="86"/>
      <c r="O271" s="86"/>
      <c r="P271" s="27">
        <f t="shared" si="83"/>
        <v>72900</v>
      </c>
      <c r="Q271"/>
      <c r="R271"/>
      <c r="S271"/>
      <c r="T271"/>
      <c r="X271" s="9">
        <v>50300</v>
      </c>
      <c r="Y271" s="4">
        <f t="shared" si="87"/>
        <v>61869</v>
      </c>
      <c r="Z271" s="126">
        <f t="shared" si="84"/>
        <v>61900</v>
      </c>
      <c r="AA271" s="127"/>
      <c r="AB271" s="127"/>
      <c r="AC271" s="127"/>
      <c r="AD271" s="127"/>
      <c r="AE271" s="128"/>
      <c r="AH271" s="9"/>
      <c r="AI271" s="4">
        <f t="shared" si="88"/>
        <v>0</v>
      </c>
      <c r="AJ271" s="126">
        <f t="shared" si="85"/>
        <v>0</v>
      </c>
      <c r="AK271" s="127"/>
      <c r="AL271" s="127"/>
      <c r="AM271" s="127"/>
      <c r="AN271" s="127"/>
      <c r="AO271" s="128"/>
      <c r="AP271" s="5">
        <f t="shared" si="86"/>
        <v>11000</v>
      </c>
    </row>
    <row r="272" spans="1:42" x14ac:dyDescent="0.25">
      <c r="A272" s="91" t="s">
        <v>137</v>
      </c>
      <c r="B272" s="92"/>
      <c r="C272" s="92"/>
      <c r="D272" s="92"/>
      <c r="E272" s="85" t="s">
        <v>129</v>
      </c>
      <c r="F272" s="85"/>
      <c r="G272" s="85"/>
      <c r="H272" s="85"/>
      <c r="I272" s="85"/>
      <c r="J272" s="84">
        <v>131650</v>
      </c>
      <c r="K272" s="84"/>
      <c r="L272" s="84"/>
      <c r="M272" s="84"/>
      <c r="N272" s="84"/>
      <c r="O272" s="84"/>
      <c r="P272" s="24">
        <f t="shared" si="83"/>
        <v>142650</v>
      </c>
      <c r="Q272"/>
      <c r="R272"/>
      <c r="S272"/>
      <c r="T272"/>
      <c r="X272" s="9">
        <v>107000</v>
      </c>
      <c r="Y272" s="4">
        <f t="shared" si="87"/>
        <v>131610</v>
      </c>
      <c r="Z272" s="126">
        <f t="shared" si="84"/>
        <v>131650</v>
      </c>
      <c r="AA272" s="127"/>
      <c r="AB272" s="127"/>
      <c r="AC272" s="127"/>
      <c r="AD272" s="127"/>
      <c r="AE272" s="128"/>
      <c r="AH272" s="9"/>
      <c r="AI272" s="4">
        <f t="shared" si="88"/>
        <v>0</v>
      </c>
      <c r="AJ272" s="126">
        <f t="shared" si="85"/>
        <v>0</v>
      </c>
      <c r="AK272" s="127"/>
      <c r="AL272" s="127"/>
      <c r="AM272" s="127"/>
      <c r="AN272" s="127"/>
      <c r="AO272" s="128"/>
      <c r="AP272" s="5">
        <f t="shared" si="86"/>
        <v>11000</v>
      </c>
    </row>
    <row r="273" spans="1:42" x14ac:dyDescent="0.25">
      <c r="A273" s="93"/>
      <c r="B273" s="50"/>
      <c r="C273" s="50"/>
      <c r="D273" s="50"/>
      <c r="E273" s="42" t="s">
        <v>457</v>
      </c>
      <c r="F273" s="42"/>
      <c r="G273" s="42"/>
      <c r="H273" s="42"/>
      <c r="I273" s="42"/>
      <c r="J273" s="32">
        <v>100400</v>
      </c>
      <c r="K273" s="32"/>
      <c r="L273" s="32"/>
      <c r="M273" s="32"/>
      <c r="N273" s="32"/>
      <c r="O273" s="32"/>
      <c r="P273" s="25">
        <f t="shared" si="83"/>
        <v>111400</v>
      </c>
      <c r="Q273"/>
      <c r="R273"/>
      <c r="S273"/>
      <c r="T273"/>
      <c r="X273" s="9">
        <v>81600</v>
      </c>
      <c r="Y273" s="4">
        <f t="shared" si="87"/>
        <v>100368</v>
      </c>
      <c r="Z273" s="126">
        <f t="shared" si="84"/>
        <v>100400</v>
      </c>
      <c r="AA273" s="127"/>
      <c r="AB273" s="127"/>
      <c r="AC273" s="127"/>
      <c r="AD273" s="127"/>
      <c r="AE273" s="128"/>
      <c r="AH273" s="9"/>
      <c r="AI273" s="4">
        <f t="shared" si="88"/>
        <v>0</v>
      </c>
      <c r="AJ273" s="126">
        <f t="shared" si="85"/>
        <v>0</v>
      </c>
      <c r="AK273" s="127"/>
      <c r="AL273" s="127"/>
      <c r="AM273" s="127"/>
      <c r="AN273" s="127"/>
      <c r="AO273" s="128"/>
      <c r="AP273" s="5">
        <f t="shared" si="86"/>
        <v>11000</v>
      </c>
    </row>
    <row r="274" spans="1:42" x14ac:dyDescent="0.25">
      <c r="A274" s="93"/>
      <c r="B274" s="50"/>
      <c r="C274" s="50"/>
      <c r="D274" s="50"/>
      <c r="E274" s="42" t="s">
        <v>136</v>
      </c>
      <c r="F274" s="42"/>
      <c r="G274" s="42"/>
      <c r="H274" s="42"/>
      <c r="I274" s="42"/>
      <c r="J274" s="32">
        <v>69050</v>
      </c>
      <c r="K274" s="32"/>
      <c r="L274" s="32"/>
      <c r="M274" s="32"/>
      <c r="N274" s="32"/>
      <c r="O274" s="32"/>
      <c r="P274" s="25">
        <f t="shared" si="83"/>
        <v>80050</v>
      </c>
      <c r="Q274"/>
      <c r="R274"/>
      <c r="S274"/>
      <c r="T274"/>
      <c r="X274" s="9">
        <v>56100</v>
      </c>
      <c r="Y274" s="4">
        <f t="shared" si="87"/>
        <v>69003</v>
      </c>
      <c r="Z274" s="126">
        <f t="shared" si="84"/>
        <v>69050</v>
      </c>
      <c r="AA274" s="127"/>
      <c r="AB274" s="127"/>
      <c r="AC274" s="127"/>
      <c r="AD274" s="127"/>
      <c r="AE274" s="128"/>
      <c r="AH274" s="9"/>
      <c r="AI274" s="4">
        <f t="shared" si="88"/>
        <v>0</v>
      </c>
      <c r="AJ274" s="126">
        <f t="shared" si="85"/>
        <v>0</v>
      </c>
      <c r="AK274" s="127"/>
      <c r="AL274" s="127"/>
      <c r="AM274" s="127"/>
      <c r="AN274" s="127"/>
      <c r="AO274" s="128"/>
      <c r="AP274" s="5">
        <f t="shared" si="86"/>
        <v>11000</v>
      </c>
    </row>
    <row r="275" spans="1:42" ht="15.75" thickBot="1" x14ac:dyDescent="0.3">
      <c r="A275" s="94"/>
      <c r="B275" s="95"/>
      <c r="C275" s="95"/>
      <c r="D275" s="95"/>
      <c r="E275" s="90" t="s">
        <v>134</v>
      </c>
      <c r="F275" s="90"/>
      <c r="G275" s="90"/>
      <c r="H275" s="90"/>
      <c r="I275" s="90"/>
      <c r="J275" s="86">
        <v>74000</v>
      </c>
      <c r="K275" s="86"/>
      <c r="L275" s="86"/>
      <c r="M275" s="86"/>
      <c r="N275" s="86"/>
      <c r="O275" s="86"/>
      <c r="P275" s="27">
        <f t="shared" si="83"/>
        <v>85000</v>
      </c>
      <c r="Q275"/>
      <c r="R275"/>
      <c r="S275"/>
      <c r="T275"/>
      <c r="X275" s="9">
        <v>60150</v>
      </c>
      <c r="Y275" s="4">
        <f t="shared" si="87"/>
        <v>73984.5</v>
      </c>
      <c r="Z275" s="126">
        <f t="shared" si="84"/>
        <v>74000</v>
      </c>
      <c r="AA275" s="127"/>
      <c r="AB275" s="127"/>
      <c r="AC275" s="127"/>
      <c r="AD275" s="127"/>
      <c r="AE275" s="128"/>
      <c r="AH275" s="9"/>
      <c r="AI275" s="4">
        <f t="shared" si="88"/>
        <v>0</v>
      </c>
      <c r="AJ275" s="126">
        <f t="shared" si="85"/>
        <v>0</v>
      </c>
      <c r="AK275" s="127"/>
      <c r="AL275" s="127"/>
      <c r="AM275" s="127"/>
      <c r="AN275" s="127"/>
      <c r="AO275" s="128"/>
      <c r="AP275" s="5">
        <f t="shared" si="86"/>
        <v>11000</v>
      </c>
    </row>
    <row r="276" spans="1:42" x14ac:dyDescent="0.25">
      <c r="A276" s="91" t="s">
        <v>458</v>
      </c>
      <c r="B276" s="92"/>
      <c r="C276" s="92"/>
      <c r="D276" s="92"/>
      <c r="E276" s="85" t="s">
        <v>135</v>
      </c>
      <c r="F276" s="85"/>
      <c r="G276" s="85"/>
      <c r="H276" s="85"/>
      <c r="I276" s="85"/>
      <c r="J276" s="84">
        <v>83500</v>
      </c>
      <c r="K276" s="84"/>
      <c r="L276" s="84"/>
      <c r="M276" s="84"/>
      <c r="N276" s="84"/>
      <c r="O276" s="84"/>
      <c r="P276" s="24">
        <f t="shared" si="83"/>
        <v>94500</v>
      </c>
      <c r="Q276"/>
      <c r="R276"/>
      <c r="S276"/>
      <c r="T276"/>
      <c r="X276" s="9">
        <v>67850</v>
      </c>
      <c r="Y276" s="4">
        <f t="shared" si="87"/>
        <v>83455.5</v>
      </c>
      <c r="Z276" s="126">
        <f t="shared" si="84"/>
        <v>83500</v>
      </c>
      <c r="AA276" s="127"/>
      <c r="AB276" s="127"/>
      <c r="AC276" s="127"/>
      <c r="AD276" s="127"/>
      <c r="AE276" s="128"/>
      <c r="AH276" s="9"/>
      <c r="AI276" s="4">
        <f t="shared" si="88"/>
        <v>0</v>
      </c>
      <c r="AJ276" s="126">
        <f t="shared" si="85"/>
        <v>0</v>
      </c>
      <c r="AK276" s="127"/>
      <c r="AL276" s="127"/>
      <c r="AM276" s="127"/>
      <c r="AN276" s="127"/>
      <c r="AO276" s="128"/>
      <c r="AP276" s="5">
        <f t="shared" si="86"/>
        <v>11000</v>
      </c>
    </row>
    <row r="277" spans="1:42" ht="15.75" thickBot="1" x14ac:dyDescent="0.3">
      <c r="A277" s="94"/>
      <c r="B277" s="95"/>
      <c r="C277" s="95"/>
      <c r="D277" s="95"/>
      <c r="E277" s="90" t="s">
        <v>2</v>
      </c>
      <c r="F277" s="90"/>
      <c r="G277" s="90"/>
      <c r="H277" s="90"/>
      <c r="I277" s="90"/>
      <c r="J277" s="86">
        <v>59850</v>
      </c>
      <c r="K277" s="86"/>
      <c r="L277" s="86"/>
      <c r="M277" s="86"/>
      <c r="N277" s="86"/>
      <c r="O277" s="86"/>
      <c r="P277" s="27">
        <f t="shared" si="83"/>
        <v>70850</v>
      </c>
      <c r="Q277"/>
      <c r="R277"/>
      <c r="S277"/>
      <c r="T277"/>
      <c r="X277" s="9">
        <v>48650</v>
      </c>
      <c r="Y277" s="4">
        <f t="shared" si="87"/>
        <v>59839.5</v>
      </c>
      <c r="Z277" s="126">
        <f t="shared" si="84"/>
        <v>59850</v>
      </c>
      <c r="AA277" s="127"/>
      <c r="AB277" s="127"/>
      <c r="AC277" s="127"/>
      <c r="AD277" s="127"/>
      <c r="AE277" s="128"/>
      <c r="AH277" s="9"/>
      <c r="AI277" s="4">
        <f t="shared" si="88"/>
        <v>0</v>
      </c>
      <c r="AJ277" s="126">
        <f t="shared" si="85"/>
        <v>0</v>
      </c>
      <c r="AK277" s="127"/>
      <c r="AL277" s="127"/>
      <c r="AM277" s="127"/>
      <c r="AN277" s="127"/>
      <c r="AO277" s="128"/>
      <c r="AP277" s="5">
        <f t="shared" si="86"/>
        <v>11000</v>
      </c>
    </row>
    <row r="278" spans="1:42" x14ac:dyDescent="0.25">
      <c r="A278" s="91" t="s">
        <v>138</v>
      </c>
      <c r="B278" s="92"/>
      <c r="C278" s="92"/>
      <c r="D278" s="92"/>
      <c r="E278" s="85" t="s">
        <v>129</v>
      </c>
      <c r="F278" s="85"/>
      <c r="G278" s="85"/>
      <c r="H278" s="85"/>
      <c r="I278" s="85"/>
      <c r="J278" s="84">
        <v>132450</v>
      </c>
      <c r="K278" s="84"/>
      <c r="L278" s="84"/>
      <c r="M278" s="84"/>
      <c r="N278" s="84"/>
      <c r="O278" s="84"/>
      <c r="P278" s="24">
        <f t="shared" si="83"/>
        <v>143450</v>
      </c>
      <c r="Q278"/>
      <c r="R278"/>
      <c r="S278"/>
      <c r="T278"/>
      <c r="X278" s="9">
        <v>107650</v>
      </c>
      <c r="Y278" s="4">
        <f t="shared" si="87"/>
        <v>132409.5</v>
      </c>
      <c r="Z278" s="126">
        <f t="shared" si="84"/>
        <v>132450</v>
      </c>
      <c r="AA278" s="127"/>
      <c r="AB278" s="127"/>
      <c r="AC278" s="127"/>
      <c r="AD278" s="127"/>
      <c r="AE278" s="128"/>
      <c r="AH278" s="9"/>
      <c r="AI278" s="4">
        <f t="shared" si="88"/>
        <v>0</v>
      </c>
      <c r="AJ278" s="126">
        <f t="shared" si="85"/>
        <v>0</v>
      </c>
      <c r="AK278" s="127"/>
      <c r="AL278" s="127"/>
      <c r="AM278" s="127"/>
      <c r="AN278" s="127"/>
      <c r="AO278" s="128"/>
      <c r="AP278" s="5">
        <f t="shared" si="86"/>
        <v>11000</v>
      </c>
    </row>
    <row r="279" spans="1:42" x14ac:dyDescent="0.25">
      <c r="A279" s="93"/>
      <c r="B279" s="50"/>
      <c r="C279" s="50"/>
      <c r="D279" s="50"/>
      <c r="E279" s="42" t="s">
        <v>457</v>
      </c>
      <c r="F279" s="42"/>
      <c r="G279" s="42"/>
      <c r="H279" s="42"/>
      <c r="I279" s="42"/>
      <c r="J279" s="32">
        <v>109200</v>
      </c>
      <c r="K279" s="32"/>
      <c r="L279" s="32"/>
      <c r="M279" s="32"/>
      <c r="N279" s="32"/>
      <c r="O279" s="32"/>
      <c r="P279" s="25">
        <f t="shared" si="83"/>
        <v>120200</v>
      </c>
      <c r="Q279"/>
      <c r="R279"/>
      <c r="S279"/>
      <c r="T279"/>
      <c r="X279" s="9">
        <v>88750</v>
      </c>
      <c r="Y279" s="4">
        <f t="shared" si="87"/>
        <v>109162.5</v>
      </c>
      <c r="Z279" s="126">
        <f t="shared" si="84"/>
        <v>109200</v>
      </c>
      <c r="AA279" s="127"/>
      <c r="AB279" s="127"/>
      <c r="AC279" s="127"/>
      <c r="AD279" s="127"/>
      <c r="AE279" s="128"/>
      <c r="AH279" s="9"/>
      <c r="AI279" s="4">
        <f t="shared" si="88"/>
        <v>0</v>
      </c>
      <c r="AJ279" s="126">
        <f t="shared" si="85"/>
        <v>0</v>
      </c>
      <c r="AK279" s="127"/>
      <c r="AL279" s="127"/>
      <c r="AM279" s="127"/>
      <c r="AN279" s="127"/>
      <c r="AO279" s="128"/>
      <c r="AP279" s="5">
        <f t="shared" si="86"/>
        <v>11000</v>
      </c>
    </row>
    <row r="280" spans="1:42" x14ac:dyDescent="0.25">
      <c r="A280" s="93"/>
      <c r="B280" s="50"/>
      <c r="C280" s="50"/>
      <c r="D280" s="50"/>
      <c r="E280" s="42" t="s">
        <v>136</v>
      </c>
      <c r="F280" s="42"/>
      <c r="G280" s="42"/>
      <c r="H280" s="42"/>
      <c r="I280" s="42"/>
      <c r="J280" s="32">
        <v>73200</v>
      </c>
      <c r="K280" s="32"/>
      <c r="L280" s="32"/>
      <c r="M280" s="32"/>
      <c r="N280" s="32"/>
      <c r="O280" s="32"/>
      <c r="P280" s="25">
        <f t="shared" si="83"/>
        <v>84200</v>
      </c>
      <c r="Q280"/>
      <c r="R280"/>
      <c r="S280"/>
      <c r="T280"/>
      <c r="X280" s="9">
        <v>59500</v>
      </c>
      <c r="Y280" s="4">
        <f t="shared" si="87"/>
        <v>73185</v>
      </c>
      <c r="Z280" s="126">
        <f t="shared" si="84"/>
        <v>73200</v>
      </c>
      <c r="AA280" s="127"/>
      <c r="AB280" s="127"/>
      <c r="AC280" s="127"/>
      <c r="AD280" s="127"/>
      <c r="AE280" s="128"/>
      <c r="AH280" s="9"/>
      <c r="AI280" s="4">
        <f t="shared" si="88"/>
        <v>0</v>
      </c>
      <c r="AJ280" s="126">
        <f t="shared" si="85"/>
        <v>0</v>
      </c>
      <c r="AK280" s="127"/>
      <c r="AL280" s="127"/>
      <c r="AM280" s="127"/>
      <c r="AN280" s="127"/>
      <c r="AO280" s="128"/>
      <c r="AP280" s="5">
        <f t="shared" si="86"/>
        <v>11000</v>
      </c>
    </row>
    <row r="281" spans="1:42" x14ac:dyDescent="0.25">
      <c r="A281" s="93"/>
      <c r="B281" s="50"/>
      <c r="C281" s="50"/>
      <c r="D281" s="50"/>
      <c r="E281" s="42" t="s">
        <v>134</v>
      </c>
      <c r="F281" s="42"/>
      <c r="G281" s="42"/>
      <c r="H281" s="42"/>
      <c r="I281" s="42"/>
      <c r="J281" s="32">
        <v>74450</v>
      </c>
      <c r="K281" s="32"/>
      <c r="L281" s="32"/>
      <c r="M281" s="32"/>
      <c r="N281" s="32"/>
      <c r="O281" s="32"/>
      <c r="P281" s="25">
        <f t="shared" si="83"/>
        <v>85450</v>
      </c>
      <c r="Q281"/>
      <c r="R281"/>
      <c r="S281"/>
      <c r="T281"/>
      <c r="X281" s="9">
        <v>60500</v>
      </c>
      <c r="Y281" s="4">
        <f t="shared" si="87"/>
        <v>74415</v>
      </c>
      <c r="Z281" s="126">
        <f t="shared" si="84"/>
        <v>74450</v>
      </c>
      <c r="AA281" s="127"/>
      <c r="AB281" s="127"/>
      <c r="AC281" s="127"/>
      <c r="AD281" s="127"/>
      <c r="AE281" s="128"/>
      <c r="AH281" s="9"/>
      <c r="AI281" s="4">
        <f t="shared" si="88"/>
        <v>0</v>
      </c>
      <c r="AJ281" s="126">
        <f t="shared" si="85"/>
        <v>0</v>
      </c>
      <c r="AK281" s="127"/>
      <c r="AL281" s="127"/>
      <c r="AM281" s="127"/>
      <c r="AN281" s="127"/>
      <c r="AO281" s="128"/>
      <c r="AP281" s="5">
        <f t="shared" si="86"/>
        <v>11000</v>
      </c>
    </row>
    <row r="282" spans="1:42" ht="15.75" thickBot="1" x14ac:dyDescent="0.3">
      <c r="A282" s="96" t="s">
        <v>460</v>
      </c>
      <c r="B282" s="63"/>
      <c r="C282" s="63"/>
      <c r="D282" s="63"/>
      <c r="E282" s="90" t="s">
        <v>135</v>
      </c>
      <c r="F282" s="90"/>
      <c r="G282" s="90"/>
      <c r="H282" s="90"/>
      <c r="I282" s="90"/>
      <c r="J282" s="86">
        <v>86500</v>
      </c>
      <c r="K282" s="86"/>
      <c r="L282" s="86"/>
      <c r="M282" s="86"/>
      <c r="N282" s="86"/>
      <c r="O282" s="86"/>
      <c r="P282" s="27">
        <f t="shared" si="83"/>
        <v>97500</v>
      </c>
      <c r="Q282"/>
      <c r="R282"/>
      <c r="S282"/>
      <c r="T282"/>
      <c r="X282" s="9">
        <v>70300</v>
      </c>
      <c r="Y282" s="4">
        <f t="shared" si="87"/>
        <v>86469</v>
      </c>
      <c r="Z282" s="126">
        <f t="shared" si="84"/>
        <v>86500</v>
      </c>
      <c r="AA282" s="127"/>
      <c r="AB282" s="127"/>
      <c r="AC282" s="127"/>
      <c r="AD282" s="127"/>
      <c r="AE282" s="128"/>
      <c r="AH282" s="9"/>
      <c r="AI282" s="4">
        <f t="shared" si="88"/>
        <v>0</v>
      </c>
      <c r="AJ282" s="126">
        <f t="shared" si="85"/>
        <v>0</v>
      </c>
      <c r="AK282" s="127"/>
      <c r="AL282" s="127"/>
      <c r="AM282" s="127"/>
      <c r="AN282" s="127"/>
      <c r="AO282" s="128"/>
      <c r="AP282" s="5">
        <f t="shared" si="86"/>
        <v>11000</v>
      </c>
    </row>
    <row r="283" spans="1:42" x14ac:dyDescent="0.25">
      <c r="A283" s="91" t="s">
        <v>139</v>
      </c>
      <c r="B283" s="92"/>
      <c r="C283" s="92"/>
      <c r="D283" s="92"/>
      <c r="E283" s="85" t="s">
        <v>129</v>
      </c>
      <c r="F283" s="85"/>
      <c r="G283" s="85"/>
      <c r="H283" s="85"/>
      <c r="I283" s="85"/>
      <c r="J283" s="84">
        <v>121450</v>
      </c>
      <c r="K283" s="84"/>
      <c r="L283" s="84"/>
      <c r="M283" s="84"/>
      <c r="N283" s="84"/>
      <c r="O283" s="84"/>
      <c r="P283" s="24">
        <f t="shared" si="83"/>
        <v>132450</v>
      </c>
      <c r="Q283"/>
      <c r="R283"/>
      <c r="S283"/>
      <c r="T283"/>
      <c r="X283" s="9">
        <v>98700</v>
      </c>
      <c r="Y283" s="4">
        <f t="shared" si="87"/>
        <v>121401</v>
      </c>
      <c r="Z283" s="126">
        <f t="shared" si="84"/>
        <v>121450</v>
      </c>
      <c r="AA283" s="127"/>
      <c r="AB283" s="127"/>
      <c r="AC283" s="127"/>
      <c r="AD283" s="127"/>
      <c r="AE283" s="128"/>
      <c r="AH283" s="9"/>
      <c r="AI283" s="4">
        <f t="shared" si="88"/>
        <v>0</v>
      </c>
      <c r="AJ283" s="126">
        <f t="shared" si="85"/>
        <v>0</v>
      </c>
      <c r="AK283" s="127"/>
      <c r="AL283" s="127"/>
      <c r="AM283" s="127"/>
      <c r="AN283" s="127"/>
      <c r="AO283" s="128"/>
      <c r="AP283" s="5">
        <f t="shared" si="86"/>
        <v>11000</v>
      </c>
    </row>
    <row r="284" spans="1:42" ht="15.75" thickBot="1" x14ac:dyDescent="0.3">
      <c r="A284" s="94"/>
      <c r="B284" s="95"/>
      <c r="C284" s="95"/>
      <c r="D284" s="95"/>
      <c r="E284" s="90" t="s">
        <v>457</v>
      </c>
      <c r="F284" s="90"/>
      <c r="G284" s="90"/>
      <c r="H284" s="90"/>
      <c r="I284" s="90"/>
      <c r="J284" s="86">
        <v>104550</v>
      </c>
      <c r="K284" s="86"/>
      <c r="L284" s="86"/>
      <c r="M284" s="86"/>
      <c r="N284" s="86"/>
      <c r="O284" s="86"/>
      <c r="P284" s="27">
        <f t="shared" si="83"/>
        <v>115550</v>
      </c>
      <c r="Q284"/>
      <c r="R284"/>
      <c r="S284"/>
      <c r="T284"/>
      <c r="X284" s="9">
        <v>85000</v>
      </c>
      <c r="Y284" s="4">
        <f t="shared" si="87"/>
        <v>104550</v>
      </c>
      <c r="Z284" s="126">
        <f t="shared" si="84"/>
        <v>104550</v>
      </c>
      <c r="AA284" s="127"/>
      <c r="AB284" s="127"/>
      <c r="AC284" s="127"/>
      <c r="AD284" s="127"/>
      <c r="AE284" s="128"/>
      <c r="AH284" s="9"/>
      <c r="AI284" s="4">
        <f t="shared" si="88"/>
        <v>0</v>
      </c>
      <c r="AJ284" s="126">
        <f t="shared" si="85"/>
        <v>0</v>
      </c>
      <c r="AK284" s="127"/>
      <c r="AL284" s="127"/>
      <c r="AM284" s="127"/>
      <c r="AN284" s="127"/>
      <c r="AO284" s="128"/>
      <c r="AP284" s="5">
        <f t="shared" si="86"/>
        <v>11000</v>
      </c>
    </row>
    <row r="285" spans="1:42" x14ac:dyDescent="0.25">
      <c r="A285" s="91" t="s">
        <v>140</v>
      </c>
      <c r="B285" s="92"/>
      <c r="C285" s="92"/>
      <c r="D285" s="92"/>
      <c r="E285" s="85" t="s">
        <v>129</v>
      </c>
      <c r="F285" s="85"/>
      <c r="G285" s="85"/>
      <c r="H285" s="85"/>
      <c r="I285" s="85"/>
      <c r="J285" s="84">
        <v>132450</v>
      </c>
      <c r="K285" s="84"/>
      <c r="L285" s="84"/>
      <c r="M285" s="84"/>
      <c r="N285" s="84"/>
      <c r="O285" s="84"/>
      <c r="P285" s="24">
        <f t="shared" si="83"/>
        <v>143450</v>
      </c>
      <c r="Q285"/>
      <c r="R285"/>
      <c r="S285"/>
      <c r="T285"/>
      <c r="X285" s="9">
        <v>107650</v>
      </c>
      <c r="Y285" s="4">
        <f t="shared" si="87"/>
        <v>132409.5</v>
      </c>
      <c r="Z285" s="126">
        <f t="shared" si="84"/>
        <v>132450</v>
      </c>
      <c r="AA285" s="127"/>
      <c r="AB285" s="127"/>
      <c r="AC285" s="127"/>
      <c r="AD285" s="127"/>
      <c r="AE285" s="128"/>
      <c r="AH285" s="9"/>
      <c r="AI285" s="4">
        <f t="shared" si="88"/>
        <v>0</v>
      </c>
      <c r="AJ285" s="126">
        <f t="shared" si="85"/>
        <v>0</v>
      </c>
      <c r="AK285" s="127"/>
      <c r="AL285" s="127"/>
      <c r="AM285" s="127"/>
      <c r="AN285" s="127"/>
      <c r="AO285" s="128"/>
      <c r="AP285" s="5">
        <f t="shared" si="86"/>
        <v>11000</v>
      </c>
    </row>
    <row r="286" spans="1:42" x14ac:dyDescent="0.25">
      <c r="A286" s="93"/>
      <c r="B286" s="50"/>
      <c r="C286" s="50"/>
      <c r="D286" s="50"/>
      <c r="E286" s="42" t="s">
        <v>457</v>
      </c>
      <c r="F286" s="42"/>
      <c r="G286" s="42"/>
      <c r="H286" s="42"/>
      <c r="I286" s="42"/>
      <c r="J286" s="32">
        <v>109200</v>
      </c>
      <c r="K286" s="32"/>
      <c r="L286" s="32"/>
      <c r="M286" s="32"/>
      <c r="N286" s="32"/>
      <c r="O286" s="32"/>
      <c r="P286" s="25">
        <f t="shared" si="83"/>
        <v>120200</v>
      </c>
      <c r="Q286"/>
      <c r="R286"/>
      <c r="S286"/>
      <c r="T286"/>
      <c r="X286" s="9">
        <v>88750</v>
      </c>
      <c r="Y286" s="4">
        <f t="shared" si="87"/>
        <v>109162.5</v>
      </c>
      <c r="Z286" s="126">
        <f t="shared" si="84"/>
        <v>109200</v>
      </c>
      <c r="AA286" s="127"/>
      <c r="AB286" s="127"/>
      <c r="AC286" s="127"/>
      <c r="AD286" s="127"/>
      <c r="AE286" s="128"/>
      <c r="AH286" s="9"/>
      <c r="AI286" s="4">
        <f t="shared" si="88"/>
        <v>0</v>
      </c>
      <c r="AJ286" s="126">
        <f t="shared" si="85"/>
        <v>0</v>
      </c>
      <c r="AK286" s="127"/>
      <c r="AL286" s="127"/>
      <c r="AM286" s="127"/>
      <c r="AN286" s="127"/>
      <c r="AO286" s="128"/>
      <c r="AP286" s="5">
        <f t="shared" si="86"/>
        <v>11000</v>
      </c>
    </row>
    <row r="287" spans="1:42" x14ac:dyDescent="0.25">
      <c r="A287" s="93"/>
      <c r="B287" s="50"/>
      <c r="C287" s="50"/>
      <c r="D287" s="50"/>
      <c r="E287" s="42" t="s">
        <v>136</v>
      </c>
      <c r="F287" s="42"/>
      <c r="G287" s="42"/>
      <c r="H287" s="42"/>
      <c r="I287" s="42"/>
      <c r="J287" s="32">
        <v>61150</v>
      </c>
      <c r="K287" s="32"/>
      <c r="L287" s="32"/>
      <c r="M287" s="32"/>
      <c r="N287" s="32"/>
      <c r="O287" s="32"/>
      <c r="P287" s="25">
        <f t="shared" si="83"/>
        <v>72150</v>
      </c>
      <c r="Q287"/>
      <c r="R287"/>
      <c r="S287"/>
      <c r="T287"/>
      <c r="X287" s="9">
        <v>49700</v>
      </c>
      <c r="Y287" s="4">
        <f t="shared" si="87"/>
        <v>61131</v>
      </c>
      <c r="Z287" s="126">
        <f t="shared" si="84"/>
        <v>61150</v>
      </c>
      <c r="AA287" s="127"/>
      <c r="AB287" s="127"/>
      <c r="AC287" s="127"/>
      <c r="AD287" s="127"/>
      <c r="AE287" s="128"/>
      <c r="AH287" s="9"/>
      <c r="AI287" s="4">
        <f t="shared" si="88"/>
        <v>0</v>
      </c>
      <c r="AJ287" s="126">
        <f t="shared" si="85"/>
        <v>0</v>
      </c>
      <c r="AK287" s="127"/>
      <c r="AL287" s="127"/>
      <c r="AM287" s="127"/>
      <c r="AN287" s="127"/>
      <c r="AO287" s="128"/>
      <c r="AP287" s="5">
        <f t="shared" si="86"/>
        <v>11000</v>
      </c>
    </row>
    <row r="288" spans="1:42" x14ac:dyDescent="0.25">
      <c r="A288" s="93"/>
      <c r="B288" s="50"/>
      <c r="C288" s="50"/>
      <c r="D288" s="50"/>
      <c r="E288" s="42" t="s">
        <v>134</v>
      </c>
      <c r="F288" s="42"/>
      <c r="G288" s="42"/>
      <c r="H288" s="42"/>
      <c r="I288" s="42"/>
      <c r="J288" s="32">
        <v>74450</v>
      </c>
      <c r="K288" s="32"/>
      <c r="L288" s="32"/>
      <c r="M288" s="32"/>
      <c r="N288" s="32"/>
      <c r="O288" s="32"/>
      <c r="P288" s="25">
        <f t="shared" si="83"/>
        <v>85450</v>
      </c>
      <c r="Q288"/>
      <c r="R288"/>
      <c r="S288"/>
      <c r="T288"/>
      <c r="X288" s="9">
        <v>60500</v>
      </c>
      <c r="Y288" s="4">
        <f t="shared" si="87"/>
        <v>74415</v>
      </c>
      <c r="Z288" s="126">
        <f t="shared" si="84"/>
        <v>74450</v>
      </c>
      <c r="AA288" s="127"/>
      <c r="AB288" s="127"/>
      <c r="AC288" s="127"/>
      <c r="AD288" s="127"/>
      <c r="AE288" s="128"/>
      <c r="AH288" s="9"/>
      <c r="AI288" s="4">
        <f t="shared" si="88"/>
        <v>0</v>
      </c>
      <c r="AJ288" s="126">
        <f t="shared" si="85"/>
        <v>0</v>
      </c>
      <c r="AK288" s="127"/>
      <c r="AL288" s="127"/>
      <c r="AM288" s="127"/>
      <c r="AN288" s="127"/>
      <c r="AO288" s="128"/>
      <c r="AP288" s="5">
        <f t="shared" si="86"/>
        <v>11000</v>
      </c>
    </row>
    <row r="289" spans="1:42" x14ac:dyDescent="0.25">
      <c r="A289" s="93" t="s">
        <v>459</v>
      </c>
      <c r="B289" s="50"/>
      <c r="C289" s="50"/>
      <c r="D289" s="50"/>
      <c r="E289" s="42" t="s">
        <v>135</v>
      </c>
      <c r="F289" s="42"/>
      <c r="G289" s="42"/>
      <c r="H289" s="42"/>
      <c r="I289" s="42"/>
      <c r="J289" s="32">
        <v>83500</v>
      </c>
      <c r="K289" s="32"/>
      <c r="L289" s="32"/>
      <c r="M289" s="32"/>
      <c r="N289" s="32"/>
      <c r="O289" s="32"/>
      <c r="P289" s="25">
        <f t="shared" si="83"/>
        <v>94500</v>
      </c>
      <c r="Q289"/>
      <c r="R289"/>
      <c r="S289"/>
      <c r="T289"/>
      <c r="X289" s="9">
        <v>67850</v>
      </c>
      <c r="Y289" s="4">
        <f t="shared" si="87"/>
        <v>83455.5</v>
      </c>
      <c r="Z289" s="126">
        <f t="shared" si="84"/>
        <v>83500</v>
      </c>
      <c r="AA289" s="127"/>
      <c r="AB289" s="127"/>
      <c r="AC289" s="127"/>
      <c r="AD289" s="127"/>
      <c r="AE289" s="128"/>
      <c r="AH289" s="9"/>
      <c r="AI289" s="4">
        <f t="shared" si="88"/>
        <v>0</v>
      </c>
      <c r="AJ289" s="126">
        <f t="shared" si="85"/>
        <v>0</v>
      </c>
      <c r="AK289" s="127"/>
      <c r="AL289" s="127"/>
      <c r="AM289" s="127"/>
      <c r="AN289" s="127"/>
      <c r="AO289" s="128"/>
      <c r="AP289" s="5">
        <f t="shared" si="86"/>
        <v>11000</v>
      </c>
    </row>
    <row r="290" spans="1:42" ht="15.75" thickBot="1" x14ac:dyDescent="0.3">
      <c r="A290" s="94"/>
      <c r="B290" s="95"/>
      <c r="C290" s="95"/>
      <c r="D290" s="95"/>
      <c r="E290" s="90" t="s">
        <v>2</v>
      </c>
      <c r="F290" s="90"/>
      <c r="G290" s="90"/>
      <c r="H290" s="90"/>
      <c r="I290" s="90"/>
      <c r="J290" s="86">
        <v>59850</v>
      </c>
      <c r="K290" s="86"/>
      <c r="L290" s="86"/>
      <c r="M290" s="86"/>
      <c r="N290" s="86"/>
      <c r="O290" s="86"/>
      <c r="P290" s="27">
        <f t="shared" si="83"/>
        <v>70850</v>
      </c>
      <c r="Q290"/>
      <c r="R290"/>
      <c r="S290"/>
      <c r="T290"/>
      <c r="X290" s="9">
        <v>48650</v>
      </c>
      <c r="Y290" s="4">
        <f t="shared" si="87"/>
        <v>59839.5</v>
      </c>
      <c r="Z290" s="126">
        <f t="shared" si="84"/>
        <v>59850</v>
      </c>
      <c r="AA290" s="127"/>
      <c r="AB290" s="127"/>
      <c r="AC290" s="127"/>
      <c r="AD290" s="127"/>
      <c r="AE290" s="128"/>
      <c r="AH290" s="9"/>
      <c r="AI290" s="4">
        <f t="shared" si="88"/>
        <v>0</v>
      </c>
      <c r="AJ290" s="126">
        <f t="shared" si="85"/>
        <v>0</v>
      </c>
      <c r="AK290" s="127"/>
      <c r="AL290" s="127"/>
      <c r="AM290" s="127"/>
      <c r="AN290" s="127"/>
      <c r="AO290" s="128"/>
      <c r="AP290" s="5">
        <f t="shared" si="86"/>
        <v>11000</v>
      </c>
    </row>
    <row r="291" spans="1:42" x14ac:dyDescent="0.25">
      <c r="A291" s="91" t="s">
        <v>141</v>
      </c>
      <c r="B291" s="92"/>
      <c r="C291" s="92"/>
      <c r="D291" s="92"/>
      <c r="E291" s="85" t="s">
        <v>129</v>
      </c>
      <c r="F291" s="85"/>
      <c r="G291" s="85"/>
      <c r="H291" s="85"/>
      <c r="I291" s="85"/>
      <c r="J291" s="84">
        <v>131650</v>
      </c>
      <c r="K291" s="84"/>
      <c r="L291" s="84"/>
      <c r="M291" s="84"/>
      <c r="N291" s="84"/>
      <c r="O291" s="84"/>
      <c r="P291" s="24">
        <f t="shared" si="83"/>
        <v>142650</v>
      </c>
      <c r="Q291"/>
      <c r="R291"/>
      <c r="S291"/>
      <c r="T291"/>
      <c r="X291" s="9">
        <v>107000</v>
      </c>
      <c r="Y291" s="4">
        <f t="shared" si="87"/>
        <v>131610</v>
      </c>
      <c r="Z291" s="126">
        <f t="shared" si="84"/>
        <v>131650</v>
      </c>
      <c r="AA291" s="127"/>
      <c r="AB291" s="127"/>
      <c r="AC291" s="127"/>
      <c r="AD291" s="127"/>
      <c r="AE291" s="128"/>
      <c r="AH291" s="9"/>
      <c r="AI291" s="4">
        <f t="shared" si="88"/>
        <v>0</v>
      </c>
      <c r="AJ291" s="126">
        <f t="shared" si="85"/>
        <v>0</v>
      </c>
      <c r="AK291" s="127"/>
      <c r="AL291" s="127"/>
      <c r="AM291" s="127"/>
      <c r="AN291" s="127"/>
      <c r="AO291" s="128"/>
      <c r="AP291" s="5">
        <f t="shared" si="86"/>
        <v>11000</v>
      </c>
    </row>
    <row r="292" spans="1:42" x14ac:dyDescent="0.25">
      <c r="A292" s="93"/>
      <c r="B292" s="50"/>
      <c r="C292" s="50"/>
      <c r="D292" s="50"/>
      <c r="E292" s="42" t="s">
        <v>457</v>
      </c>
      <c r="F292" s="42"/>
      <c r="G292" s="42"/>
      <c r="H292" s="42"/>
      <c r="I292" s="42"/>
      <c r="J292" s="32">
        <v>109200</v>
      </c>
      <c r="K292" s="32"/>
      <c r="L292" s="32"/>
      <c r="M292" s="32"/>
      <c r="N292" s="32"/>
      <c r="O292" s="32"/>
      <c r="P292" s="25">
        <f t="shared" si="83"/>
        <v>120200</v>
      </c>
      <c r="Q292"/>
      <c r="R292"/>
      <c r="S292"/>
      <c r="T292"/>
      <c r="X292" s="9">
        <v>88750</v>
      </c>
      <c r="Y292" s="4">
        <f t="shared" si="87"/>
        <v>109162.5</v>
      </c>
      <c r="Z292" s="126">
        <f t="shared" si="84"/>
        <v>109200</v>
      </c>
      <c r="AA292" s="127"/>
      <c r="AB292" s="127"/>
      <c r="AC292" s="127"/>
      <c r="AD292" s="127"/>
      <c r="AE292" s="128"/>
      <c r="AH292" s="9"/>
      <c r="AI292" s="4">
        <f t="shared" si="88"/>
        <v>0</v>
      </c>
      <c r="AJ292" s="126">
        <f t="shared" si="85"/>
        <v>0</v>
      </c>
      <c r="AK292" s="127"/>
      <c r="AL292" s="127"/>
      <c r="AM292" s="127"/>
      <c r="AN292" s="127"/>
      <c r="AO292" s="128"/>
      <c r="AP292" s="5">
        <f t="shared" si="86"/>
        <v>11000</v>
      </c>
    </row>
    <row r="293" spans="1:42" x14ac:dyDescent="0.25">
      <c r="A293" s="93"/>
      <c r="B293" s="50"/>
      <c r="C293" s="50"/>
      <c r="D293" s="50"/>
      <c r="E293" s="42" t="s">
        <v>136</v>
      </c>
      <c r="F293" s="42"/>
      <c r="G293" s="42"/>
      <c r="H293" s="42"/>
      <c r="I293" s="42"/>
      <c r="J293" s="32">
        <v>73200</v>
      </c>
      <c r="K293" s="32"/>
      <c r="L293" s="32"/>
      <c r="M293" s="32"/>
      <c r="N293" s="32"/>
      <c r="O293" s="32"/>
      <c r="P293" s="25">
        <f t="shared" si="83"/>
        <v>84200</v>
      </c>
      <c r="Q293"/>
      <c r="R293"/>
      <c r="S293"/>
      <c r="T293"/>
      <c r="X293" s="9">
        <v>59500</v>
      </c>
      <c r="Y293" s="4">
        <f t="shared" si="87"/>
        <v>73185</v>
      </c>
      <c r="Z293" s="126">
        <f t="shared" si="84"/>
        <v>73200</v>
      </c>
      <c r="AA293" s="127"/>
      <c r="AB293" s="127"/>
      <c r="AC293" s="127"/>
      <c r="AD293" s="127"/>
      <c r="AE293" s="128"/>
      <c r="AH293" s="9"/>
      <c r="AI293" s="4">
        <f t="shared" si="88"/>
        <v>0</v>
      </c>
      <c r="AJ293" s="126">
        <f t="shared" si="85"/>
        <v>0</v>
      </c>
      <c r="AK293" s="127"/>
      <c r="AL293" s="127"/>
      <c r="AM293" s="127"/>
      <c r="AN293" s="127"/>
      <c r="AO293" s="128"/>
      <c r="AP293" s="5">
        <f t="shared" si="86"/>
        <v>11000</v>
      </c>
    </row>
    <row r="294" spans="1:42" x14ac:dyDescent="0.25">
      <c r="A294" s="93"/>
      <c r="B294" s="50"/>
      <c r="C294" s="50"/>
      <c r="D294" s="50"/>
      <c r="E294" s="42" t="s">
        <v>134</v>
      </c>
      <c r="F294" s="42"/>
      <c r="G294" s="42"/>
      <c r="H294" s="42"/>
      <c r="I294" s="42"/>
      <c r="J294" s="32">
        <v>68000</v>
      </c>
      <c r="K294" s="32"/>
      <c r="L294" s="32"/>
      <c r="M294" s="32"/>
      <c r="N294" s="32"/>
      <c r="O294" s="32"/>
      <c r="P294" s="25">
        <f t="shared" si="83"/>
        <v>79000</v>
      </c>
      <c r="Q294"/>
      <c r="R294"/>
      <c r="S294"/>
      <c r="T294"/>
      <c r="X294" s="9">
        <v>55250</v>
      </c>
      <c r="Y294" s="4">
        <f t="shared" si="87"/>
        <v>67957.5</v>
      </c>
      <c r="Z294" s="126">
        <f t="shared" si="84"/>
        <v>68000</v>
      </c>
      <c r="AA294" s="127"/>
      <c r="AB294" s="127"/>
      <c r="AC294" s="127"/>
      <c r="AD294" s="127"/>
      <c r="AE294" s="128"/>
      <c r="AH294" s="9"/>
      <c r="AI294" s="4">
        <f t="shared" si="88"/>
        <v>0</v>
      </c>
      <c r="AJ294" s="126">
        <f t="shared" si="85"/>
        <v>0</v>
      </c>
      <c r="AK294" s="127"/>
      <c r="AL294" s="127"/>
      <c r="AM294" s="127"/>
      <c r="AN294" s="127"/>
      <c r="AO294" s="128"/>
      <c r="AP294" s="5">
        <f t="shared" si="86"/>
        <v>11000</v>
      </c>
    </row>
    <row r="295" spans="1:42" x14ac:dyDescent="0.25">
      <c r="A295" s="93" t="s">
        <v>461</v>
      </c>
      <c r="B295" s="50"/>
      <c r="C295" s="50"/>
      <c r="D295" s="50"/>
      <c r="E295" s="42" t="s">
        <v>133</v>
      </c>
      <c r="F295" s="42"/>
      <c r="G295" s="42"/>
      <c r="H295" s="42"/>
      <c r="I295" s="42"/>
      <c r="J295" s="32">
        <v>114400</v>
      </c>
      <c r="K295" s="32"/>
      <c r="L295" s="32"/>
      <c r="M295" s="32"/>
      <c r="N295" s="32"/>
      <c r="O295" s="32"/>
      <c r="P295" s="25">
        <f t="shared" si="83"/>
        <v>125400</v>
      </c>
      <c r="Q295"/>
      <c r="R295"/>
      <c r="S295"/>
      <c r="T295"/>
      <c r="X295" s="9">
        <v>93000</v>
      </c>
      <c r="Y295" s="4">
        <f t="shared" si="87"/>
        <v>114390</v>
      </c>
      <c r="Z295" s="126">
        <f t="shared" si="84"/>
        <v>114400</v>
      </c>
      <c r="AA295" s="127"/>
      <c r="AB295" s="127"/>
      <c r="AC295" s="127"/>
      <c r="AD295" s="127"/>
      <c r="AE295" s="128"/>
      <c r="AH295" s="9"/>
      <c r="AI295" s="4">
        <f t="shared" si="88"/>
        <v>0</v>
      </c>
      <c r="AJ295" s="126">
        <f t="shared" si="85"/>
        <v>0</v>
      </c>
      <c r="AK295" s="127"/>
      <c r="AL295" s="127"/>
      <c r="AM295" s="127"/>
      <c r="AN295" s="127"/>
      <c r="AO295" s="128"/>
      <c r="AP295" s="5">
        <f t="shared" si="86"/>
        <v>11000</v>
      </c>
    </row>
    <row r="296" spans="1:42" ht="15.75" thickBot="1" x14ac:dyDescent="0.3">
      <c r="A296" s="94"/>
      <c r="B296" s="95"/>
      <c r="C296" s="95"/>
      <c r="D296" s="95"/>
      <c r="E296" s="90" t="s">
        <v>2</v>
      </c>
      <c r="F296" s="90"/>
      <c r="G296" s="90"/>
      <c r="H296" s="90"/>
      <c r="I296" s="90"/>
      <c r="J296" s="86">
        <v>59850</v>
      </c>
      <c r="K296" s="86"/>
      <c r="L296" s="86"/>
      <c r="M296" s="86"/>
      <c r="N296" s="86"/>
      <c r="O296" s="86"/>
      <c r="P296" s="27">
        <f t="shared" si="83"/>
        <v>70850</v>
      </c>
      <c r="Q296"/>
      <c r="R296"/>
      <c r="S296"/>
      <c r="T296"/>
      <c r="X296" s="9">
        <v>48650</v>
      </c>
      <c r="Y296" s="4">
        <f t="shared" si="87"/>
        <v>59839.5</v>
      </c>
      <c r="Z296" s="126">
        <f t="shared" si="84"/>
        <v>59850</v>
      </c>
      <c r="AA296" s="127"/>
      <c r="AB296" s="127"/>
      <c r="AC296" s="127"/>
      <c r="AD296" s="127"/>
      <c r="AE296" s="128"/>
      <c r="AH296" s="9"/>
      <c r="AI296" s="4">
        <f t="shared" si="88"/>
        <v>0</v>
      </c>
      <c r="AJ296" s="126">
        <f t="shared" si="85"/>
        <v>0</v>
      </c>
      <c r="AK296" s="127"/>
      <c r="AL296" s="127"/>
      <c r="AM296" s="127"/>
      <c r="AN296" s="127"/>
      <c r="AO296" s="128"/>
      <c r="AP296" s="5">
        <f t="shared" si="86"/>
        <v>11000</v>
      </c>
    </row>
    <row r="297" spans="1:42" x14ac:dyDescent="0.25">
      <c r="A297" s="91" t="s">
        <v>142</v>
      </c>
      <c r="B297" s="92"/>
      <c r="C297" s="92"/>
      <c r="D297" s="92"/>
      <c r="E297" s="85" t="s">
        <v>129</v>
      </c>
      <c r="F297" s="85"/>
      <c r="G297" s="85"/>
      <c r="H297" s="85"/>
      <c r="I297" s="85"/>
      <c r="J297" s="84">
        <v>134950</v>
      </c>
      <c r="K297" s="84"/>
      <c r="L297" s="84"/>
      <c r="M297" s="84"/>
      <c r="N297" s="84"/>
      <c r="O297" s="84"/>
      <c r="P297" s="24">
        <f t="shared" si="83"/>
        <v>145950</v>
      </c>
      <c r="Q297"/>
      <c r="R297"/>
      <c r="S297"/>
      <c r="T297"/>
      <c r="X297" s="9">
        <v>109700</v>
      </c>
      <c r="Y297" s="4">
        <f t="shared" si="87"/>
        <v>134931</v>
      </c>
      <c r="Z297" s="126">
        <f t="shared" si="84"/>
        <v>134950</v>
      </c>
      <c r="AA297" s="127"/>
      <c r="AB297" s="127"/>
      <c r="AC297" s="127"/>
      <c r="AD297" s="127"/>
      <c r="AE297" s="128"/>
      <c r="AH297" s="9"/>
      <c r="AI297" s="4">
        <f t="shared" si="88"/>
        <v>0</v>
      </c>
      <c r="AJ297" s="126">
        <f t="shared" si="85"/>
        <v>0</v>
      </c>
      <c r="AK297" s="127"/>
      <c r="AL297" s="127"/>
      <c r="AM297" s="127"/>
      <c r="AN297" s="127"/>
      <c r="AO297" s="128"/>
      <c r="AP297" s="5">
        <f t="shared" si="86"/>
        <v>11000</v>
      </c>
    </row>
    <row r="298" spans="1:42" x14ac:dyDescent="0.25">
      <c r="A298" s="93"/>
      <c r="B298" s="50"/>
      <c r="C298" s="50"/>
      <c r="D298" s="50"/>
      <c r="E298" s="42" t="s">
        <v>457</v>
      </c>
      <c r="F298" s="42"/>
      <c r="G298" s="42"/>
      <c r="H298" s="42"/>
      <c r="I298" s="42"/>
      <c r="J298" s="32">
        <v>104550</v>
      </c>
      <c r="K298" s="32"/>
      <c r="L298" s="32"/>
      <c r="M298" s="32"/>
      <c r="N298" s="32"/>
      <c r="O298" s="32"/>
      <c r="P298" s="25">
        <f t="shared" si="83"/>
        <v>115550</v>
      </c>
      <c r="Q298"/>
      <c r="R298"/>
      <c r="S298"/>
      <c r="T298"/>
      <c r="X298" s="9">
        <v>85000</v>
      </c>
      <c r="Y298" s="4">
        <f t="shared" si="87"/>
        <v>104550</v>
      </c>
      <c r="Z298" s="126">
        <f t="shared" si="84"/>
        <v>104550</v>
      </c>
      <c r="AA298" s="127"/>
      <c r="AB298" s="127"/>
      <c r="AC298" s="127"/>
      <c r="AD298" s="127"/>
      <c r="AE298" s="128"/>
      <c r="AH298" s="9"/>
      <c r="AI298" s="4">
        <f t="shared" si="88"/>
        <v>0</v>
      </c>
      <c r="AJ298" s="126">
        <f t="shared" si="85"/>
        <v>0</v>
      </c>
      <c r="AK298" s="127"/>
      <c r="AL298" s="127"/>
      <c r="AM298" s="127"/>
      <c r="AN298" s="127"/>
      <c r="AO298" s="128"/>
      <c r="AP298" s="5">
        <f t="shared" si="86"/>
        <v>11000</v>
      </c>
    </row>
    <row r="299" spans="1:42" x14ac:dyDescent="0.25">
      <c r="A299" s="93"/>
      <c r="B299" s="50"/>
      <c r="C299" s="50"/>
      <c r="D299" s="50"/>
      <c r="E299" s="42" t="s">
        <v>136</v>
      </c>
      <c r="F299" s="42"/>
      <c r="G299" s="42"/>
      <c r="H299" s="42"/>
      <c r="I299" s="42"/>
      <c r="J299" s="32">
        <v>73200</v>
      </c>
      <c r="K299" s="32"/>
      <c r="L299" s="32"/>
      <c r="M299" s="32"/>
      <c r="N299" s="32"/>
      <c r="O299" s="32"/>
      <c r="P299" s="25">
        <f t="shared" si="83"/>
        <v>84200</v>
      </c>
      <c r="Q299"/>
      <c r="R299"/>
      <c r="S299"/>
      <c r="T299"/>
      <c r="X299" s="9">
        <v>59500</v>
      </c>
      <c r="Y299" s="4">
        <f t="shared" si="87"/>
        <v>73185</v>
      </c>
      <c r="Z299" s="126">
        <f t="shared" si="84"/>
        <v>73200</v>
      </c>
      <c r="AA299" s="127"/>
      <c r="AB299" s="127"/>
      <c r="AC299" s="127"/>
      <c r="AD299" s="127"/>
      <c r="AE299" s="128"/>
      <c r="AH299" s="9"/>
      <c r="AI299" s="4">
        <f t="shared" si="88"/>
        <v>0</v>
      </c>
      <c r="AJ299" s="126">
        <f t="shared" si="85"/>
        <v>0</v>
      </c>
      <c r="AK299" s="127"/>
      <c r="AL299" s="127"/>
      <c r="AM299" s="127"/>
      <c r="AN299" s="127"/>
      <c r="AO299" s="128"/>
      <c r="AP299" s="5">
        <f t="shared" si="86"/>
        <v>11000</v>
      </c>
    </row>
    <row r="300" spans="1:42" x14ac:dyDescent="0.25">
      <c r="A300" s="93"/>
      <c r="B300" s="50"/>
      <c r="C300" s="50"/>
      <c r="D300" s="50"/>
      <c r="E300" s="42" t="s">
        <v>134</v>
      </c>
      <c r="F300" s="42"/>
      <c r="G300" s="42"/>
      <c r="H300" s="42"/>
      <c r="I300" s="42"/>
      <c r="J300" s="32">
        <v>74000</v>
      </c>
      <c r="K300" s="32"/>
      <c r="L300" s="32"/>
      <c r="M300" s="32"/>
      <c r="N300" s="32"/>
      <c r="O300" s="32"/>
      <c r="P300" s="25">
        <f t="shared" si="83"/>
        <v>85000</v>
      </c>
      <c r="Q300"/>
      <c r="R300"/>
      <c r="S300"/>
      <c r="T300"/>
      <c r="X300" s="9">
        <v>60150</v>
      </c>
      <c r="Y300" s="4">
        <f t="shared" si="87"/>
        <v>73984.5</v>
      </c>
      <c r="Z300" s="126">
        <f t="shared" si="84"/>
        <v>74000</v>
      </c>
      <c r="AA300" s="127"/>
      <c r="AB300" s="127"/>
      <c r="AC300" s="127"/>
      <c r="AD300" s="127"/>
      <c r="AE300" s="128"/>
      <c r="AH300" s="9"/>
      <c r="AI300" s="4">
        <f t="shared" si="88"/>
        <v>0</v>
      </c>
      <c r="AJ300" s="126">
        <f t="shared" si="85"/>
        <v>0</v>
      </c>
      <c r="AK300" s="127"/>
      <c r="AL300" s="127"/>
      <c r="AM300" s="127"/>
      <c r="AN300" s="127"/>
      <c r="AO300" s="128"/>
      <c r="AP300" s="5">
        <f t="shared" si="86"/>
        <v>11000</v>
      </c>
    </row>
    <row r="301" spans="1:42" ht="15.75" thickBot="1" x14ac:dyDescent="0.3">
      <c r="A301" s="96" t="s">
        <v>462</v>
      </c>
      <c r="B301" s="63"/>
      <c r="C301" s="63"/>
      <c r="D301" s="63"/>
      <c r="E301" s="90" t="s">
        <v>133</v>
      </c>
      <c r="F301" s="90"/>
      <c r="G301" s="90"/>
      <c r="H301" s="90"/>
      <c r="I301" s="90"/>
      <c r="J301" s="86">
        <v>114400</v>
      </c>
      <c r="K301" s="86"/>
      <c r="L301" s="86"/>
      <c r="M301" s="86"/>
      <c r="N301" s="86"/>
      <c r="O301" s="86"/>
      <c r="P301" s="27">
        <f t="shared" si="83"/>
        <v>125400</v>
      </c>
      <c r="Q301"/>
      <c r="R301"/>
      <c r="S301"/>
      <c r="T301"/>
      <c r="X301" s="9">
        <v>93000</v>
      </c>
      <c r="Y301" s="4">
        <f t="shared" si="87"/>
        <v>114390</v>
      </c>
      <c r="Z301" s="126">
        <f t="shared" si="84"/>
        <v>114400</v>
      </c>
      <c r="AA301" s="127"/>
      <c r="AB301" s="127"/>
      <c r="AC301" s="127"/>
      <c r="AD301" s="127"/>
      <c r="AE301" s="128"/>
      <c r="AH301" s="9"/>
      <c r="AI301" s="4">
        <f t="shared" si="88"/>
        <v>0</v>
      </c>
      <c r="AJ301" s="126">
        <f t="shared" si="85"/>
        <v>0</v>
      </c>
      <c r="AK301" s="127"/>
      <c r="AL301" s="127"/>
      <c r="AM301" s="127"/>
      <c r="AN301" s="127"/>
      <c r="AO301" s="128"/>
      <c r="AP301" s="5">
        <f t="shared" si="86"/>
        <v>11000</v>
      </c>
    </row>
    <row r="302" spans="1:42" x14ac:dyDescent="0.25">
      <c r="A302" s="91" t="s">
        <v>143</v>
      </c>
      <c r="B302" s="92"/>
      <c r="C302" s="92"/>
      <c r="D302" s="92"/>
      <c r="E302" s="85" t="s">
        <v>13</v>
      </c>
      <c r="F302" s="85"/>
      <c r="G302" s="85"/>
      <c r="H302" s="85"/>
      <c r="I302" s="85"/>
      <c r="J302" s="84">
        <v>145000</v>
      </c>
      <c r="K302" s="84"/>
      <c r="L302" s="84"/>
      <c r="M302" s="84"/>
      <c r="N302" s="84"/>
      <c r="O302" s="84"/>
      <c r="P302" s="24">
        <f t="shared" si="83"/>
        <v>156000</v>
      </c>
      <c r="Q302"/>
      <c r="R302"/>
      <c r="S302"/>
      <c r="T302"/>
      <c r="X302" s="9">
        <v>117850</v>
      </c>
      <c r="Y302" s="4">
        <f t="shared" si="87"/>
        <v>144955.5</v>
      </c>
      <c r="Z302" s="126">
        <f t="shared" si="84"/>
        <v>145000</v>
      </c>
      <c r="AA302" s="127"/>
      <c r="AB302" s="127"/>
      <c r="AC302" s="127"/>
      <c r="AD302" s="127"/>
      <c r="AE302" s="128"/>
      <c r="AH302" s="9"/>
      <c r="AI302" s="4">
        <f t="shared" si="88"/>
        <v>0</v>
      </c>
      <c r="AJ302" s="126">
        <f t="shared" si="85"/>
        <v>0</v>
      </c>
      <c r="AK302" s="127"/>
      <c r="AL302" s="127"/>
      <c r="AM302" s="127"/>
      <c r="AN302" s="127"/>
      <c r="AO302" s="128"/>
      <c r="AP302" s="5">
        <f t="shared" si="86"/>
        <v>11000</v>
      </c>
    </row>
    <row r="303" spans="1:42" x14ac:dyDescent="0.25">
      <c r="A303" s="93"/>
      <c r="B303" s="50"/>
      <c r="C303" s="50"/>
      <c r="D303" s="50"/>
      <c r="E303" s="42" t="s">
        <v>463</v>
      </c>
      <c r="F303" s="42"/>
      <c r="G303" s="42"/>
      <c r="H303" s="42"/>
      <c r="I303" s="42"/>
      <c r="J303" s="32">
        <v>104550</v>
      </c>
      <c r="K303" s="32"/>
      <c r="L303" s="32"/>
      <c r="M303" s="32"/>
      <c r="N303" s="32"/>
      <c r="O303" s="32"/>
      <c r="P303" s="25">
        <f t="shared" si="83"/>
        <v>115550</v>
      </c>
      <c r="Q303"/>
      <c r="R303"/>
      <c r="S303"/>
      <c r="T303"/>
      <c r="X303" s="9">
        <v>85000</v>
      </c>
      <c r="Y303" s="4">
        <f t="shared" si="87"/>
        <v>104550</v>
      </c>
      <c r="Z303" s="126">
        <f t="shared" si="84"/>
        <v>104550</v>
      </c>
      <c r="AA303" s="127"/>
      <c r="AB303" s="127"/>
      <c r="AC303" s="127"/>
      <c r="AD303" s="127"/>
      <c r="AE303" s="128"/>
      <c r="AH303" s="9"/>
      <c r="AI303" s="4">
        <f t="shared" si="88"/>
        <v>0</v>
      </c>
      <c r="AJ303" s="126">
        <f t="shared" si="85"/>
        <v>0</v>
      </c>
      <c r="AK303" s="127"/>
      <c r="AL303" s="127"/>
      <c r="AM303" s="127"/>
      <c r="AN303" s="127"/>
      <c r="AO303" s="128"/>
      <c r="AP303" s="5">
        <f t="shared" si="86"/>
        <v>11000</v>
      </c>
    </row>
    <row r="304" spans="1:42" ht="15.75" thickBot="1" x14ac:dyDescent="0.3">
      <c r="A304" s="104"/>
      <c r="B304" s="105"/>
      <c r="C304" s="105"/>
      <c r="D304" s="105"/>
      <c r="E304" s="88" t="s">
        <v>4</v>
      </c>
      <c r="F304" s="88"/>
      <c r="G304" s="88"/>
      <c r="H304" s="88"/>
      <c r="I304" s="88"/>
      <c r="J304" s="89">
        <v>76900</v>
      </c>
      <c r="K304" s="89"/>
      <c r="L304" s="89"/>
      <c r="M304" s="89"/>
      <c r="N304" s="89"/>
      <c r="O304" s="89"/>
      <c r="P304" s="26">
        <f t="shared" si="83"/>
        <v>87900</v>
      </c>
      <c r="Q304"/>
      <c r="R304"/>
      <c r="S304"/>
      <c r="T304"/>
      <c r="X304" s="9">
        <v>62500</v>
      </c>
      <c r="Y304" s="4">
        <f t="shared" si="87"/>
        <v>76875</v>
      </c>
      <c r="Z304" s="126">
        <f t="shared" si="84"/>
        <v>76900</v>
      </c>
      <c r="AA304" s="127"/>
      <c r="AB304" s="127"/>
      <c r="AC304" s="127"/>
      <c r="AD304" s="127"/>
      <c r="AE304" s="128"/>
      <c r="AH304" s="9"/>
      <c r="AI304" s="4">
        <f t="shared" si="88"/>
        <v>0</v>
      </c>
      <c r="AJ304" s="126">
        <f t="shared" si="85"/>
        <v>0</v>
      </c>
      <c r="AK304" s="127"/>
      <c r="AL304" s="127"/>
      <c r="AM304" s="127"/>
      <c r="AN304" s="127"/>
      <c r="AO304" s="128"/>
      <c r="AP304" s="5">
        <f t="shared" si="86"/>
        <v>11000</v>
      </c>
    </row>
    <row r="305" spans="1:42" ht="15.75" thickBot="1" x14ac:dyDescent="0.3">
      <c r="A305" s="137" t="s">
        <v>464</v>
      </c>
      <c r="B305" s="138"/>
      <c r="C305" s="138"/>
      <c r="D305" s="138"/>
      <c r="E305" s="139" t="s">
        <v>136</v>
      </c>
      <c r="F305" s="139"/>
      <c r="G305" s="139"/>
      <c r="H305" s="139"/>
      <c r="I305" s="139"/>
      <c r="J305" s="140">
        <v>73200</v>
      </c>
      <c r="K305" s="140"/>
      <c r="L305" s="140"/>
      <c r="M305" s="140"/>
      <c r="N305" s="140"/>
      <c r="O305" s="140"/>
      <c r="P305" s="141">
        <f t="shared" si="83"/>
        <v>84200</v>
      </c>
      <c r="Q305"/>
      <c r="R305"/>
      <c r="S305"/>
      <c r="T305"/>
      <c r="X305" s="9">
        <v>59500</v>
      </c>
      <c r="Y305" s="4">
        <f t="shared" si="87"/>
        <v>73185</v>
      </c>
      <c r="Z305" s="126">
        <f t="shared" si="84"/>
        <v>73200</v>
      </c>
      <c r="AA305" s="127"/>
      <c r="AB305" s="127"/>
      <c r="AC305" s="127"/>
      <c r="AD305" s="127"/>
      <c r="AE305" s="128"/>
      <c r="AH305" s="9"/>
      <c r="AI305" s="4">
        <f t="shared" si="88"/>
        <v>0</v>
      </c>
      <c r="AJ305" s="126">
        <f t="shared" si="85"/>
        <v>0</v>
      </c>
      <c r="AK305" s="127"/>
      <c r="AL305" s="127"/>
      <c r="AM305" s="127"/>
      <c r="AN305" s="127"/>
      <c r="AO305" s="128"/>
      <c r="AP305" s="5">
        <f t="shared" si="86"/>
        <v>11000</v>
      </c>
    </row>
    <row r="306" spans="1:42" x14ac:dyDescent="0.25">
      <c r="A306" s="97" t="s">
        <v>52</v>
      </c>
      <c r="B306" s="98"/>
      <c r="C306" s="98"/>
      <c r="D306" s="98"/>
      <c r="E306" s="85" t="s">
        <v>136</v>
      </c>
      <c r="F306" s="85"/>
      <c r="G306" s="85"/>
      <c r="H306" s="85"/>
      <c r="I306" s="85"/>
      <c r="J306" s="84">
        <v>73200</v>
      </c>
      <c r="K306" s="84"/>
      <c r="L306" s="84"/>
      <c r="M306" s="84"/>
      <c r="N306" s="84"/>
      <c r="O306" s="84"/>
      <c r="P306" s="24">
        <f t="shared" si="83"/>
        <v>84200</v>
      </c>
      <c r="Q306"/>
      <c r="R306"/>
      <c r="S306"/>
      <c r="T306"/>
      <c r="X306" s="9">
        <v>59500</v>
      </c>
      <c r="Y306" s="4">
        <f t="shared" si="87"/>
        <v>73185</v>
      </c>
      <c r="Z306" s="126">
        <f t="shared" si="84"/>
        <v>73200</v>
      </c>
      <c r="AA306" s="127"/>
      <c r="AB306" s="127"/>
      <c r="AC306" s="127"/>
      <c r="AD306" s="127"/>
      <c r="AE306" s="128"/>
      <c r="AH306" s="9"/>
      <c r="AI306" s="4">
        <f t="shared" si="88"/>
        <v>0</v>
      </c>
      <c r="AJ306" s="126">
        <f t="shared" si="85"/>
        <v>0</v>
      </c>
      <c r="AK306" s="127"/>
      <c r="AL306" s="127"/>
      <c r="AM306" s="127"/>
      <c r="AN306" s="127"/>
      <c r="AO306" s="128"/>
      <c r="AP306" s="5">
        <f t="shared" si="86"/>
        <v>11000</v>
      </c>
    </row>
    <row r="307" spans="1:42" x14ac:dyDescent="0.25">
      <c r="A307" s="93" t="s">
        <v>144</v>
      </c>
      <c r="B307" s="50"/>
      <c r="C307" s="50"/>
      <c r="D307" s="50"/>
      <c r="E307" s="42" t="s">
        <v>133</v>
      </c>
      <c r="F307" s="42"/>
      <c r="G307" s="42"/>
      <c r="H307" s="42"/>
      <c r="I307" s="42"/>
      <c r="J307" s="32">
        <v>118450</v>
      </c>
      <c r="K307" s="32"/>
      <c r="L307" s="32"/>
      <c r="M307" s="32"/>
      <c r="N307" s="32"/>
      <c r="O307" s="32"/>
      <c r="P307" s="25">
        <f t="shared" si="83"/>
        <v>129450</v>
      </c>
      <c r="Q307"/>
      <c r="R307"/>
      <c r="S307"/>
      <c r="T307"/>
      <c r="X307" s="9">
        <v>96300</v>
      </c>
      <c r="Y307" s="4">
        <f t="shared" si="87"/>
        <v>118449</v>
      </c>
      <c r="Z307" s="126">
        <f t="shared" si="84"/>
        <v>118450</v>
      </c>
      <c r="AA307" s="127"/>
      <c r="AB307" s="127"/>
      <c r="AC307" s="127"/>
      <c r="AD307" s="127"/>
      <c r="AE307" s="128"/>
      <c r="AH307" s="9"/>
      <c r="AI307" s="4">
        <f t="shared" si="88"/>
        <v>0</v>
      </c>
      <c r="AJ307" s="126">
        <f t="shared" si="85"/>
        <v>0</v>
      </c>
      <c r="AK307" s="127"/>
      <c r="AL307" s="127"/>
      <c r="AM307" s="127"/>
      <c r="AN307" s="127"/>
      <c r="AO307" s="128"/>
      <c r="AP307" s="5">
        <f t="shared" si="86"/>
        <v>11000</v>
      </c>
    </row>
    <row r="308" spans="1:42" ht="15.75" thickBot="1" x14ac:dyDescent="0.3">
      <c r="A308" s="94"/>
      <c r="B308" s="95"/>
      <c r="C308" s="95"/>
      <c r="D308" s="95"/>
      <c r="E308" s="90" t="s">
        <v>2</v>
      </c>
      <c r="F308" s="90"/>
      <c r="G308" s="90"/>
      <c r="H308" s="90"/>
      <c r="I308" s="90"/>
      <c r="J308" s="86">
        <v>61900</v>
      </c>
      <c r="K308" s="86"/>
      <c r="L308" s="86"/>
      <c r="M308" s="86"/>
      <c r="N308" s="86"/>
      <c r="O308" s="86"/>
      <c r="P308" s="27">
        <f t="shared" si="83"/>
        <v>72900</v>
      </c>
      <c r="Q308"/>
      <c r="R308"/>
      <c r="S308"/>
      <c r="T308"/>
      <c r="X308" s="9">
        <v>50300</v>
      </c>
      <c r="Y308" s="4">
        <f t="shared" si="87"/>
        <v>61869</v>
      </c>
      <c r="Z308" s="126">
        <f t="shared" si="84"/>
        <v>61900</v>
      </c>
      <c r="AA308" s="127"/>
      <c r="AB308" s="127"/>
      <c r="AC308" s="127"/>
      <c r="AD308" s="127"/>
      <c r="AE308" s="128"/>
      <c r="AH308" s="9"/>
      <c r="AI308" s="4">
        <f t="shared" si="88"/>
        <v>0</v>
      </c>
      <c r="AJ308" s="126">
        <f t="shared" si="85"/>
        <v>0</v>
      </c>
      <c r="AK308" s="127"/>
      <c r="AL308" s="127"/>
      <c r="AM308" s="127"/>
      <c r="AN308" s="127"/>
      <c r="AO308" s="128"/>
      <c r="AP308" s="5">
        <f t="shared" si="86"/>
        <v>11000</v>
      </c>
    </row>
    <row r="309" spans="1:42" x14ac:dyDescent="0.25">
      <c r="A309" s="91" t="s">
        <v>145</v>
      </c>
      <c r="B309" s="92"/>
      <c r="C309" s="92"/>
      <c r="D309" s="92"/>
      <c r="E309" s="85" t="s">
        <v>129</v>
      </c>
      <c r="F309" s="85"/>
      <c r="G309" s="85"/>
      <c r="H309" s="85"/>
      <c r="I309" s="85"/>
      <c r="J309" s="84">
        <v>134950</v>
      </c>
      <c r="K309" s="84"/>
      <c r="L309" s="84"/>
      <c r="M309" s="84"/>
      <c r="N309" s="84"/>
      <c r="O309" s="84"/>
      <c r="P309" s="24">
        <f t="shared" si="83"/>
        <v>145950</v>
      </c>
      <c r="Q309"/>
      <c r="R309"/>
      <c r="S309"/>
      <c r="T309"/>
      <c r="X309" s="9">
        <v>109700</v>
      </c>
      <c r="Y309" s="4">
        <f t="shared" si="87"/>
        <v>134931</v>
      </c>
      <c r="Z309" s="126">
        <f t="shared" si="84"/>
        <v>134950</v>
      </c>
      <c r="AA309" s="127"/>
      <c r="AB309" s="127"/>
      <c r="AC309" s="127"/>
      <c r="AD309" s="127"/>
      <c r="AE309" s="128"/>
      <c r="AH309" s="9"/>
      <c r="AI309" s="4">
        <f t="shared" si="88"/>
        <v>0</v>
      </c>
      <c r="AJ309" s="126">
        <f t="shared" si="85"/>
        <v>0</v>
      </c>
      <c r="AK309" s="127"/>
      <c r="AL309" s="127"/>
      <c r="AM309" s="127"/>
      <c r="AN309" s="127"/>
      <c r="AO309" s="128"/>
      <c r="AP309" s="5">
        <f t="shared" si="86"/>
        <v>11000</v>
      </c>
    </row>
    <row r="310" spans="1:42" x14ac:dyDescent="0.25">
      <c r="A310" s="93"/>
      <c r="B310" s="50"/>
      <c r="C310" s="50"/>
      <c r="D310" s="50"/>
      <c r="E310" s="42" t="s">
        <v>457</v>
      </c>
      <c r="F310" s="42"/>
      <c r="G310" s="42"/>
      <c r="H310" s="42"/>
      <c r="I310" s="42"/>
      <c r="J310" s="32">
        <v>109200</v>
      </c>
      <c r="K310" s="32"/>
      <c r="L310" s="32"/>
      <c r="M310" s="32"/>
      <c r="N310" s="32"/>
      <c r="O310" s="32"/>
      <c r="P310" s="25">
        <f t="shared" si="83"/>
        <v>120200</v>
      </c>
      <c r="Q310"/>
      <c r="R310"/>
      <c r="S310"/>
      <c r="T310"/>
      <c r="X310" s="9">
        <v>88750</v>
      </c>
      <c r="Y310" s="4">
        <f t="shared" si="87"/>
        <v>109162.5</v>
      </c>
      <c r="Z310" s="126">
        <f t="shared" si="84"/>
        <v>109200</v>
      </c>
      <c r="AA310" s="127"/>
      <c r="AB310" s="127"/>
      <c r="AC310" s="127"/>
      <c r="AD310" s="127"/>
      <c r="AE310" s="128"/>
      <c r="AH310" s="9"/>
      <c r="AI310" s="4">
        <f t="shared" si="88"/>
        <v>0</v>
      </c>
      <c r="AJ310" s="126">
        <f t="shared" si="85"/>
        <v>0</v>
      </c>
      <c r="AK310" s="127"/>
      <c r="AL310" s="127"/>
      <c r="AM310" s="127"/>
      <c r="AN310" s="127"/>
      <c r="AO310" s="128"/>
      <c r="AP310" s="5">
        <f t="shared" si="86"/>
        <v>11000</v>
      </c>
    </row>
    <row r="311" spans="1:42" ht="15.75" thickBot="1" x14ac:dyDescent="0.3">
      <c r="A311" s="96" t="s">
        <v>468</v>
      </c>
      <c r="B311" s="63"/>
      <c r="C311" s="63"/>
      <c r="D311" s="63"/>
      <c r="E311" s="90" t="s">
        <v>146</v>
      </c>
      <c r="F311" s="90"/>
      <c r="G311" s="90"/>
      <c r="H311" s="90"/>
      <c r="I311" s="90"/>
      <c r="J311" s="86">
        <v>132150</v>
      </c>
      <c r="K311" s="86"/>
      <c r="L311" s="86"/>
      <c r="M311" s="86"/>
      <c r="N311" s="86"/>
      <c r="O311" s="86"/>
      <c r="P311" s="27">
        <f t="shared" si="83"/>
        <v>143150</v>
      </c>
      <c r="Q311"/>
      <c r="R311"/>
      <c r="S311"/>
      <c r="T311"/>
      <c r="X311" s="9">
        <v>107400</v>
      </c>
      <c r="Y311" s="4">
        <f t="shared" si="87"/>
        <v>132102</v>
      </c>
      <c r="Z311" s="126">
        <f t="shared" si="84"/>
        <v>132150</v>
      </c>
      <c r="AA311" s="127"/>
      <c r="AB311" s="127"/>
      <c r="AC311" s="127"/>
      <c r="AD311" s="127"/>
      <c r="AE311" s="128"/>
      <c r="AH311" s="9"/>
      <c r="AI311" s="4">
        <f t="shared" si="88"/>
        <v>0</v>
      </c>
      <c r="AJ311" s="126">
        <f t="shared" si="85"/>
        <v>0</v>
      </c>
      <c r="AK311" s="127"/>
      <c r="AL311" s="127"/>
      <c r="AM311" s="127"/>
      <c r="AN311" s="127"/>
      <c r="AO311" s="128"/>
      <c r="AP311" s="5">
        <f t="shared" si="86"/>
        <v>11000</v>
      </c>
    </row>
    <row r="312" spans="1:42" x14ac:dyDescent="0.25">
      <c r="A312" s="91" t="s">
        <v>470</v>
      </c>
      <c r="B312" s="92"/>
      <c r="C312" s="92"/>
      <c r="D312" s="92"/>
      <c r="E312" s="85" t="s">
        <v>457</v>
      </c>
      <c r="F312" s="85"/>
      <c r="G312" s="85"/>
      <c r="H312" s="85"/>
      <c r="I312" s="85"/>
      <c r="J312" s="84">
        <v>109200</v>
      </c>
      <c r="K312" s="84"/>
      <c r="L312" s="84"/>
      <c r="M312" s="84"/>
      <c r="N312" s="84"/>
      <c r="O312" s="84"/>
      <c r="P312" s="24">
        <f t="shared" si="83"/>
        <v>120200</v>
      </c>
      <c r="Q312"/>
      <c r="R312"/>
      <c r="S312"/>
      <c r="T312"/>
      <c r="X312" s="9">
        <v>88750</v>
      </c>
      <c r="Y312" s="4">
        <f t="shared" si="87"/>
        <v>109162.5</v>
      </c>
      <c r="Z312" s="126">
        <f t="shared" si="84"/>
        <v>109200</v>
      </c>
      <c r="AA312" s="127"/>
      <c r="AB312" s="127"/>
      <c r="AC312" s="127"/>
      <c r="AD312" s="127"/>
      <c r="AE312" s="128"/>
      <c r="AH312" s="9"/>
      <c r="AI312" s="4">
        <f t="shared" si="88"/>
        <v>0</v>
      </c>
      <c r="AJ312" s="126">
        <f t="shared" si="85"/>
        <v>0</v>
      </c>
      <c r="AK312" s="127"/>
      <c r="AL312" s="127"/>
      <c r="AM312" s="127"/>
      <c r="AN312" s="127"/>
      <c r="AO312" s="128"/>
      <c r="AP312" s="5">
        <f t="shared" si="86"/>
        <v>11000</v>
      </c>
    </row>
    <row r="313" spans="1:42" x14ac:dyDescent="0.25">
      <c r="A313" s="93"/>
      <c r="B313" s="50"/>
      <c r="C313" s="50"/>
      <c r="D313" s="50"/>
      <c r="E313" s="42" t="s">
        <v>136</v>
      </c>
      <c r="F313" s="42"/>
      <c r="G313" s="42"/>
      <c r="H313" s="42"/>
      <c r="I313" s="42"/>
      <c r="J313" s="32">
        <v>73200</v>
      </c>
      <c r="K313" s="32"/>
      <c r="L313" s="32"/>
      <c r="M313" s="32"/>
      <c r="N313" s="32"/>
      <c r="O313" s="32"/>
      <c r="P313" s="25">
        <f t="shared" si="83"/>
        <v>84200</v>
      </c>
      <c r="Q313"/>
      <c r="R313"/>
      <c r="S313"/>
      <c r="T313"/>
      <c r="X313" s="9">
        <v>59500</v>
      </c>
      <c r="Y313" s="4">
        <f t="shared" si="87"/>
        <v>73185</v>
      </c>
      <c r="Z313" s="126">
        <f t="shared" si="84"/>
        <v>73200</v>
      </c>
      <c r="AA313" s="127"/>
      <c r="AB313" s="127"/>
      <c r="AC313" s="127"/>
      <c r="AD313" s="127"/>
      <c r="AE313" s="128"/>
      <c r="AH313" s="9"/>
      <c r="AI313" s="4">
        <f t="shared" si="88"/>
        <v>0</v>
      </c>
      <c r="AJ313" s="126">
        <f t="shared" si="85"/>
        <v>0</v>
      </c>
      <c r="AK313" s="127"/>
      <c r="AL313" s="127"/>
      <c r="AM313" s="127"/>
      <c r="AN313" s="127"/>
      <c r="AO313" s="128"/>
      <c r="AP313" s="5">
        <f t="shared" si="86"/>
        <v>11000</v>
      </c>
    </row>
    <row r="314" spans="1:42" x14ac:dyDescent="0.25">
      <c r="A314" s="93"/>
      <c r="B314" s="50"/>
      <c r="C314" s="50"/>
      <c r="D314" s="50"/>
      <c r="E314" s="42" t="s">
        <v>134</v>
      </c>
      <c r="F314" s="42"/>
      <c r="G314" s="42"/>
      <c r="H314" s="42"/>
      <c r="I314" s="42"/>
      <c r="J314" s="32">
        <v>74450</v>
      </c>
      <c r="K314" s="32"/>
      <c r="L314" s="32"/>
      <c r="M314" s="32"/>
      <c r="N314" s="32"/>
      <c r="O314" s="32"/>
      <c r="P314" s="25">
        <f t="shared" si="83"/>
        <v>85450</v>
      </c>
      <c r="Q314"/>
      <c r="R314"/>
      <c r="S314"/>
      <c r="T314"/>
      <c r="X314" s="9">
        <v>60500</v>
      </c>
      <c r="Y314" s="4">
        <f t="shared" si="87"/>
        <v>74415</v>
      </c>
      <c r="Z314" s="126">
        <f t="shared" si="84"/>
        <v>74450</v>
      </c>
      <c r="AA314" s="127"/>
      <c r="AB314" s="127"/>
      <c r="AC314" s="127"/>
      <c r="AD314" s="127"/>
      <c r="AE314" s="128"/>
      <c r="AH314" s="9"/>
      <c r="AI314" s="4">
        <f t="shared" si="88"/>
        <v>0</v>
      </c>
      <c r="AJ314" s="126">
        <f t="shared" si="85"/>
        <v>0</v>
      </c>
      <c r="AK314" s="127"/>
      <c r="AL314" s="127"/>
      <c r="AM314" s="127"/>
      <c r="AN314" s="127"/>
      <c r="AO314" s="128"/>
      <c r="AP314" s="5">
        <f t="shared" si="86"/>
        <v>11000</v>
      </c>
    </row>
    <row r="315" spans="1:42" ht="15.75" thickBot="1" x14ac:dyDescent="0.3">
      <c r="A315" s="96" t="s">
        <v>469</v>
      </c>
      <c r="B315" s="63"/>
      <c r="C315" s="63"/>
      <c r="D315" s="63"/>
      <c r="E315" s="90" t="s">
        <v>135</v>
      </c>
      <c r="F315" s="90"/>
      <c r="G315" s="90"/>
      <c r="H315" s="90"/>
      <c r="I315" s="90"/>
      <c r="J315" s="86">
        <v>83500</v>
      </c>
      <c r="K315" s="86"/>
      <c r="L315" s="86"/>
      <c r="M315" s="86"/>
      <c r="N315" s="86"/>
      <c r="O315" s="86"/>
      <c r="P315" s="27">
        <f t="shared" si="83"/>
        <v>94500</v>
      </c>
      <c r="Q315"/>
      <c r="R315"/>
      <c r="S315"/>
      <c r="T315"/>
      <c r="X315" s="9">
        <v>67850</v>
      </c>
      <c r="Y315" s="4">
        <f t="shared" si="87"/>
        <v>83455.5</v>
      </c>
      <c r="Z315" s="126">
        <f t="shared" si="84"/>
        <v>83500</v>
      </c>
      <c r="AA315" s="127"/>
      <c r="AB315" s="127"/>
      <c r="AC315" s="127"/>
      <c r="AD315" s="127"/>
      <c r="AE315" s="128"/>
      <c r="AH315" s="9"/>
      <c r="AI315" s="4">
        <f t="shared" si="88"/>
        <v>0</v>
      </c>
      <c r="AJ315" s="126">
        <f t="shared" si="85"/>
        <v>0</v>
      </c>
      <c r="AK315" s="127"/>
      <c r="AL315" s="127"/>
      <c r="AM315" s="127"/>
      <c r="AN315" s="127"/>
      <c r="AO315" s="128"/>
      <c r="AP315" s="5">
        <f t="shared" si="86"/>
        <v>11000</v>
      </c>
    </row>
    <row r="316" spans="1:42" x14ac:dyDescent="0.25">
      <c r="A316" s="91" t="s">
        <v>147</v>
      </c>
      <c r="B316" s="92"/>
      <c r="C316" s="92"/>
      <c r="D316" s="92"/>
      <c r="E316" s="85" t="s">
        <v>129</v>
      </c>
      <c r="F316" s="85"/>
      <c r="G316" s="85"/>
      <c r="H316" s="85"/>
      <c r="I316" s="85"/>
      <c r="J316" s="84">
        <v>134950</v>
      </c>
      <c r="K316" s="84"/>
      <c r="L316" s="84"/>
      <c r="M316" s="84"/>
      <c r="N316" s="84"/>
      <c r="O316" s="84"/>
      <c r="P316" s="24">
        <f t="shared" si="83"/>
        <v>145950</v>
      </c>
      <c r="Q316"/>
      <c r="R316"/>
      <c r="S316"/>
      <c r="T316"/>
      <c r="X316" s="9">
        <v>109700</v>
      </c>
      <c r="Y316" s="4">
        <f t="shared" si="87"/>
        <v>134931</v>
      </c>
      <c r="Z316" s="126">
        <f t="shared" si="84"/>
        <v>134950</v>
      </c>
      <c r="AA316" s="127"/>
      <c r="AB316" s="127"/>
      <c r="AC316" s="127"/>
      <c r="AD316" s="127"/>
      <c r="AE316" s="128"/>
      <c r="AH316" s="9"/>
      <c r="AI316" s="4">
        <f t="shared" si="88"/>
        <v>0</v>
      </c>
      <c r="AJ316" s="126">
        <f t="shared" si="85"/>
        <v>0</v>
      </c>
      <c r="AK316" s="127"/>
      <c r="AL316" s="127"/>
      <c r="AM316" s="127"/>
      <c r="AN316" s="127"/>
      <c r="AO316" s="128"/>
      <c r="AP316" s="5">
        <f t="shared" si="86"/>
        <v>11000</v>
      </c>
    </row>
    <row r="317" spans="1:42" x14ac:dyDescent="0.25">
      <c r="A317" s="93"/>
      <c r="B317" s="50"/>
      <c r="C317" s="50"/>
      <c r="D317" s="50"/>
      <c r="E317" s="42" t="s">
        <v>457</v>
      </c>
      <c r="F317" s="42"/>
      <c r="G317" s="42"/>
      <c r="H317" s="42"/>
      <c r="I317" s="42"/>
      <c r="J317" s="32">
        <v>109200</v>
      </c>
      <c r="K317" s="32"/>
      <c r="L317" s="32"/>
      <c r="M317" s="32"/>
      <c r="N317" s="32"/>
      <c r="O317" s="32"/>
      <c r="P317" s="25">
        <f t="shared" si="83"/>
        <v>120200</v>
      </c>
      <c r="Q317"/>
      <c r="R317"/>
      <c r="S317"/>
      <c r="T317"/>
      <c r="X317" s="9">
        <v>88750</v>
      </c>
      <c r="Y317" s="4">
        <f t="shared" si="87"/>
        <v>109162.5</v>
      </c>
      <c r="Z317" s="126">
        <f t="shared" si="84"/>
        <v>109200</v>
      </c>
      <c r="AA317" s="127"/>
      <c r="AB317" s="127"/>
      <c r="AC317" s="127"/>
      <c r="AD317" s="127"/>
      <c r="AE317" s="128"/>
      <c r="AH317" s="9"/>
      <c r="AI317" s="4">
        <f t="shared" si="88"/>
        <v>0</v>
      </c>
      <c r="AJ317" s="126">
        <f t="shared" si="85"/>
        <v>0</v>
      </c>
      <c r="AK317" s="127"/>
      <c r="AL317" s="127"/>
      <c r="AM317" s="127"/>
      <c r="AN317" s="127"/>
      <c r="AO317" s="128"/>
      <c r="AP317" s="5">
        <f t="shared" si="86"/>
        <v>11000</v>
      </c>
    </row>
    <row r="318" spans="1:42" x14ac:dyDescent="0.25">
      <c r="A318" s="93"/>
      <c r="B318" s="50"/>
      <c r="C318" s="50"/>
      <c r="D318" s="50"/>
      <c r="E318" s="42" t="s">
        <v>134</v>
      </c>
      <c r="F318" s="42"/>
      <c r="G318" s="42"/>
      <c r="H318" s="42"/>
      <c r="I318" s="42"/>
      <c r="J318" s="32">
        <v>75650</v>
      </c>
      <c r="K318" s="32"/>
      <c r="L318" s="32"/>
      <c r="M318" s="32"/>
      <c r="N318" s="32"/>
      <c r="O318" s="32"/>
      <c r="P318" s="25">
        <f t="shared" si="83"/>
        <v>86650</v>
      </c>
      <c r="Q318"/>
      <c r="R318"/>
      <c r="S318"/>
      <c r="T318"/>
      <c r="X318" s="9">
        <v>61500</v>
      </c>
      <c r="Y318" s="4">
        <f t="shared" si="87"/>
        <v>75645</v>
      </c>
      <c r="Z318" s="126">
        <f t="shared" si="84"/>
        <v>75650</v>
      </c>
      <c r="AA318" s="127"/>
      <c r="AB318" s="127"/>
      <c r="AC318" s="127"/>
      <c r="AD318" s="127"/>
      <c r="AE318" s="128"/>
      <c r="AH318" s="9"/>
      <c r="AI318" s="4">
        <f t="shared" si="88"/>
        <v>0</v>
      </c>
      <c r="AJ318" s="126">
        <f t="shared" si="85"/>
        <v>0</v>
      </c>
      <c r="AK318" s="127"/>
      <c r="AL318" s="127"/>
      <c r="AM318" s="127"/>
      <c r="AN318" s="127"/>
      <c r="AO318" s="128"/>
      <c r="AP318" s="5">
        <f t="shared" si="86"/>
        <v>11000</v>
      </c>
    </row>
    <row r="319" spans="1:42" x14ac:dyDescent="0.25">
      <c r="A319" s="93" t="s">
        <v>465</v>
      </c>
      <c r="B319" s="50"/>
      <c r="C319" s="50"/>
      <c r="D319" s="50"/>
      <c r="E319" s="42" t="s">
        <v>133</v>
      </c>
      <c r="F319" s="42"/>
      <c r="G319" s="42"/>
      <c r="H319" s="42"/>
      <c r="I319" s="42"/>
      <c r="J319" s="32">
        <v>118450</v>
      </c>
      <c r="K319" s="32"/>
      <c r="L319" s="32"/>
      <c r="M319" s="32"/>
      <c r="N319" s="32"/>
      <c r="O319" s="32"/>
      <c r="P319" s="25">
        <f t="shared" si="83"/>
        <v>129450</v>
      </c>
      <c r="Q319"/>
      <c r="R319"/>
      <c r="S319"/>
      <c r="T319"/>
      <c r="X319" s="9">
        <v>96300</v>
      </c>
      <c r="Y319" s="4">
        <f t="shared" si="87"/>
        <v>118449</v>
      </c>
      <c r="Z319" s="126">
        <f t="shared" si="84"/>
        <v>118450</v>
      </c>
      <c r="AA319" s="127"/>
      <c r="AB319" s="127"/>
      <c r="AC319" s="127"/>
      <c r="AD319" s="127"/>
      <c r="AE319" s="128"/>
      <c r="AH319" s="9"/>
      <c r="AI319" s="4">
        <f t="shared" si="88"/>
        <v>0</v>
      </c>
      <c r="AJ319" s="126">
        <f t="shared" si="85"/>
        <v>0</v>
      </c>
      <c r="AK319" s="127"/>
      <c r="AL319" s="127"/>
      <c r="AM319" s="127"/>
      <c r="AN319" s="127"/>
      <c r="AO319" s="128"/>
      <c r="AP319" s="5">
        <f t="shared" si="86"/>
        <v>11000</v>
      </c>
    </row>
    <row r="320" spans="1:42" ht="15.75" thickBot="1" x14ac:dyDescent="0.3">
      <c r="A320" s="104"/>
      <c r="B320" s="105"/>
      <c r="C320" s="105"/>
      <c r="D320" s="105"/>
      <c r="E320" s="88" t="s">
        <v>2</v>
      </c>
      <c r="F320" s="88"/>
      <c r="G320" s="88"/>
      <c r="H320" s="88"/>
      <c r="I320" s="88"/>
      <c r="J320" s="89">
        <v>59850</v>
      </c>
      <c r="K320" s="89"/>
      <c r="L320" s="89"/>
      <c r="M320" s="89"/>
      <c r="N320" s="89"/>
      <c r="O320" s="89"/>
      <c r="P320" s="26">
        <f t="shared" si="83"/>
        <v>70850</v>
      </c>
      <c r="Q320"/>
      <c r="R320"/>
      <c r="S320"/>
      <c r="T320"/>
      <c r="X320" s="9">
        <v>48650</v>
      </c>
      <c r="Y320" s="4">
        <f t="shared" si="87"/>
        <v>59839.5</v>
      </c>
      <c r="Z320" s="126">
        <f t="shared" si="84"/>
        <v>59850</v>
      </c>
      <c r="AA320" s="127"/>
      <c r="AB320" s="127"/>
      <c r="AC320" s="127"/>
      <c r="AD320" s="127"/>
      <c r="AE320" s="128"/>
      <c r="AH320" s="9"/>
      <c r="AI320" s="4">
        <f t="shared" si="88"/>
        <v>0</v>
      </c>
      <c r="AJ320" s="126">
        <f t="shared" si="85"/>
        <v>0</v>
      </c>
      <c r="AK320" s="127"/>
      <c r="AL320" s="127"/>
      <c r="AM320" s="127"/>
      <c r="AN320" s="127"/>
      <c r="AO320" s="128"/>
      <c r="AP320" s="5">
        <f t="shared" si="86"/>
        <v>11000</v>
      </c>
    </row>
    <row r="321" spans="1:42" ht="15.75" thickBot="1" x14ac:dyDescent="0.3">
      <c r="A321" s="137" t="s">
        <v>148</v>
      </c>
      <c r="B321" s="138"/>
      <c r="C321" s="138"/>
      <c r="D321" s="138"/>
      <c r="E321" s="139" t="s">
        <v>134</v>
      </c>
      <c r="F321" s="139"/>
      <c r="G321" s="139"/>
      <c r="H321" s="139"/>
      <c r="I321" s="139"/>
      <c r="J321" s="140">
        <v>74000</v>
      </c>
      <c r="K321" s="140"/>
      <c r="L321" s="140"/>
      <c r="M321" s="140"/>
      <c r="N321" s="140"/>
      <c r="O321" s="140"/>
      <c r="P321" s="141">
        <f t="shared" si="83"/>
        <v>85000</v>
      </c>
      <c r="Q321"/>
      <c r="R321"/>
      <c r="S321"/>
      <c r="T321"/>
      <c r="X321" s="9">
        <v>60150</v>
      </c>
      <c r="Y321" s="4">
        <f t="shared" si="87"/>
        <v>73984.5</v>
      </c>
      <c r="Z321" s="126">
        <f t="shared" si="84"/>
        <v>74000</v>
      </c>
      <c r="AA321" s="127"/>
      <c r="AB321" s="127"/>
      <c r="AC321" s="127"/>
      <c r="AD321" s="127"/>
      <c r="AE321" s="128"/>
      <c r="AH321" s="9"/>
      <c r="AI321" s="4">
        <f t="shared" si="88"/>
        <v>0</v>
      </c>
      <c r="AJ321" s="126">
        <f t="shared" si="85"/>
        <v>0</v>
      </c>
      <c r="AK321" s="127"/>
      <c r="AL321" s="127"/>
      <c r="AM321" s="127"/>
      <c r="AN321" s="127"/>
      <c r="AO321" s="128"/>
      <c r="AP321" s="5">
        <f t="shared" si="86"/>
        <v>11000</v>
      </c>
    </row>
    <row r="322" spans="1:42" x14ac:dyDescent="0.25">
      <c r="A322" s="91" t="s">
        <v>466</v>
      </c>
      <c r="B322" s="92"/>
      <c r="C322" s="92"/>
      <c r="D322" s="92"/>
      <c r="E322" s="85" t="s">
        <v>129</v>
      </c>
      <c r="F322" s="85"/>
      <c r="G322" s="85"/>
      <c r="H322" s="85"/>
      <c r="I322" s="85"/>
      <c r="J322" s="84">
        <v>131650</v>
      </c>
      <c r="K322" s="84"/>
      <c r="L322" s="84"/>
      <c r="M322" s="84"/>
      <c r="N322" s="84"/>
      <c r="O322" s="84"/>
      <c r="P322" s="24">
        <f t="shared" si="83"/>
        <v>142650</v>
      </c>
      <c r="Q322"/>
      <c r="R322"/>
      <c r="S322"/>
      <c r="T322"/>
      <c r="X322" s="9">
        <v>107000</v>
      </c>
      <c r="Y322" s="4">
        <f t="shared" si="87"/>
        <v>131610</v>
      </c>
      <c r="Z322" s="126">
        <f t="shared" si="84"/>
        <v>131650</v>
      </c>
      <c r="AA322" s="127"/>
      <c r="AB322" s="127"/>
      <c r="AC322" s="127"/>
      <c r="AD322" s="127"/>
      <c r="AE322" s="128"/>
      <c r="AH322" s="9"/>
      <c r="AI322" s="4">
        <f t="shared" si="88"/>
        <v>0</v>
      </c>
      <c r="AJ322" s="126">
        <f t="shared" si="85"/>
        <v>0</v>
      </c>
      <c r="AK322" s="127"/>
      <c r="AL322" s="127"/>
      <c r="AM322" s="127"/>
      <c r="AN322" s="127"/>
      <c r="AO322" s="128"/>
      <c r="AP322" s="5">
        <f t="shared" si="86"/>
        <v>11000</v>
      </c>
    </row>
    <row r="323" spans="1:42" x14ac:dyDescent="0.25">
      <c r="A323" s="93"/>
      <c r="B323" s="50"/>
      <c r="C323" s="50"/>
      <c r="D323" s="50"/>
      <c r="E323" s="42" t="s">
        <v>136</v>
      </c>
      <c r="F323" s="42"/>
      <c r="G323" s="42"/>
      <c r="H323" s="42"/>
      <c r="I323" s="42"/>
      <c r="J323" s="32">
        <v>73200</v>
      </c>
      <c r="K323" s="32"/>
      <c r="L323" s="32"/>
      <c r="M323" s="32"/>
      <c r="N323" s="32"/>
      <c r="O323" s="32"/>
      <c r="P323" s="25">
        <f t="shared" si="83"/>
        <v>84200</v>
      </c>
      <c r="Q323"/>
      <c r="R323"/>
      <c r="S323"/>
      <c r="T323"/>
      <c r="X323" s="9">
        <v>59500</v>
      </c>
      <c r="Y323" s="4">
        <f t="shared" si="87"/>
        <v>73185</v>
      </c>
      <c r="Z323" s="126">
        <f t="shared" si="84"/>
        <v>73200</v>
      </c>
      <c r="AA323" s="127"/>
      <c r="AB323" s="127"/>
      <c r="AC323" s="127"/>
      <c r="AD323" s="127"/>
      <c r="AE323" s="128"/>
      <c r="AH323" s="9"/>
      <c r="AI323" s="4">
        <f t="shared" si="88"/>
        <v>0</v>
      </c>
      <c r="AJ323" s="126">
        <f t="shared" si="85"/>
        <v>0</v>
      </c>
      <c r="AK323" s="127"/>
      <c r="AL323" s="127"/>
      <c r="AM323" s="127"/>
      <c r="AN323" s="127"/>
      <c r="AO323" s="128"/>
      <c r="AP323" s="5">
        <f t="shared" si="86"/>
        <v>11000</v>
      </c>
    </row>
    <row r="324" spans="1:42" x14ac:dyDescent="0.25">
      <c r="A324" s="93"/>
      <c r="B324" s="50"/>
      <c r="C324" s="50"/>
      <c r="D324" s="50"/>
      <c r="E324" s="42" t="s">
        <v>134</v>
      </c>
      <c r="F324" s="42"/>
      <c r="G324" s="42"/>
      <c r="H324" s="42"/>
      <c r="I324" s="42"/>
      <c r="J324" s="32">
        <v>74000</v>
      </c>
      <c r="K324" s="32"/>
      <c r="L324" s="32"/>
      <c r="M324" s="32"/>
      <c r="N324" s="32"/>
      <c r="O324" s="32"/>
      <c r="P324" s="25">
        <f t="shared" ref="P324:P336" si="89">J324+4000*2+1500*2</f>
        <v>85000</v>
      </c>
      <c r="Q324"/>
      <c r="R324"/>
      <c r="S324"/>
      <c r="T324"/>
      <c r="X324" s="9">
        <v>60150</v>
      </c>
      <c r="Y324" s="4">
        <f t="shared" si="87"/>
        <v>73984.5</v>
      </c>
      <c r="Z324" s="126">
        <f t="shared" ref="Z324:Z336" si="90">ROUNDUP(Y324/50,0)*50</f>
        <v>74000</v>
      </c>
      <c r="AA324" s="127"/>
      <c r="AB324" s="127"/>
      <c r="AC324" s="127"/>
      <c r="AD324" s="127"/>
      <c r="AE324" s="128"/>
      <c r="AH324" s="9"/>
      <c r="AI324" s="4">
        <f t="shared" si="88"/>
        <v>0</v>
      </c>
      <c r="AJ324" s="126">
        <f t="shared" ref="AJ324:AJ336" si="91">ROUNDUP(AI324/50,0)*50</f>
        <v>0</v>
      </c>
      <c r="AK324" s="127"/>
      <c r="AL324" s="127"/>
      <c r="AM324" s="127"/>
      <c r="AN324" s="127"/>
      <c r="AO324" s="128"/>
      <c r="AP324" s="5">
        <f t="shared" ref="AP324:AP336" si="92">AJ324+5500*2</f>
        <v>11000</v>
      </c>
    </row>
    <row r="325" spans="1:42" x14ac:dyDescent="0.25">
      <c r="A325" s="93" t="s">
        <v>467</v>
      </c>
      <c r="B325" s="50"/>
      <c r="C325" s="50"/>
      <c r="D325" s="50"/>
      <c r="E325" s="42" t="s">
        <v>133</v>
      </c>
      <c r="F325" s="42"/>
      <c r="G325" s="42"/>
      <c r="H325" s="42"/>
      <c r="I325" s="42"/>
      <c r="J325" s="32">
        <v>114400</v>
      </c>
      <c r="K325" s="32"/>
      <c r="L325" s="32"/>
      <c r="M325" s="32"/>
      <c r="N325" s="32"/>
      <c r="O325" s="32"/>
      <c r="P325" s="25">
        <f t="shared" si="89"/>
        <v>125400</v>
      </c>
      <c r="Q325"/>
      <c r="R325"/>
      <c r="S325"/>
      <c r="T325"/>
      <c r="X325" s="9">
        <v>93000</v>
      </c>
      <c r="Y325" s="4">
        <f t="shared" si="87"/>
        <v>114390</v>
      </c>
      <c r="Z325" s="126">
        <f t="shared" si="90"/>
        <v>114400</v>
      </c>
      <c r="AA325" s="127"/>
      <c r="AB325" s="127"/>
      <c r="AC325" s="127"/>
      <c r="AD325" s="127"/>
      <c r="AE325" s="128"/>
      <c r="AH325" s="9"/>
      <c r="AI325" s="4">
        <f t="shared" si="88"/>
        <v>0</v>
      </c>
      <c r="AJ325" s="126">
        <f t="shared" si="91"/>
        <v>0</v>
      </c>
      <c r="AK325" s="127"/>
      <c r="AL325" s="127"/>
      <c r="AM325" s="127"/>
      <c r="AN325" s="127"/>
      <c r="AO325" s="128"/>
      <c r="AP325" s="5">
        <f t="shared" si="92"/>
        <v>11000</v>
      </c>
    </row>
    <row r="326" spans="1:42" ht="15.75" thickBot="1" x14ac:dyDescent="0.3">
      <c r="A326" s="94"/>
      <c r="B326" s="95"/>
      <c r="C326" s="95"/>
      <c r="D326" s="95"/>
      <c r="E326" s="90" t="s">
        <v>2</v>
      </c>
      <c r="F326" s="90"/>
      <c r="G326" s="90"/>
      <c r="H326" s="90"/>
      <c r="I326" s="90"/>
      <c r="J326" s="86">
        <v>59850</v>
      </c>
      <c r="K326" s="86"/>
      <c r="L326" s="86"/>
      <c r="M326" s="86"/>
      <c r="N326" s="86"/>
      <c r="O326" s="86"/>
      <c r="P326" s="27">
        <f t="shared" si="89"/>
        <v>70850</v>
      </c>
      <c r="Q326"/>
      <c r="R326"/>
      <c r="S326"/>
      <c r="T326"/>
      <c r="X326" s="9">
        <v>48650</v>
      </c>
      <c r="Y326" s="4">
        <f t="shared" ref="Y326:Y362" si="93">X326*1.23</f>
        <v>59839.5</v>
      </c>
      <c r="Z326" s="126">
        <f t="shared" si="90"/>
        <v>59850</v>
      </c>
      <c r="AA326" s="127"/>
      <c r="AB326" s="127"/>
      <c r="AC326" s="127"/>
      <c r="AD326" s="127"/>
      <c r="AE326" s="128"/>
      <c r="AH326" s="9"/>
      <c r="AI326" s="4">
        <f t="shared" ref="AI326:AI339" si="94">AH326*2.1</f>
        <v>0</v>
      </c>
      <c r="AJ326" s="126">
        <f t="shared" si="91"/>
        <v>0</v>
      </c>
      <c r="AK326" s="127"/>
      <c r="AL326" s="127"/>
      <c r="AM326" s="127"/>
      <c r="AN326" s="127"/>
      <c r="AO326" s="128"/>
      <c r="AP326" s="5">
        <f t="shared" si="92"/>
        <v>11000</v>
      </c>
    </row>
    <row r="327" spans="1:42" x14ac:dyDescent="0.25">
      <c r="A327" s="91" t="s">
        <v>149</v>
      </c>
      <c r="B327" s="92"/>
      <c r="C327" s="92"/>
      <c r="D327" s="92"/>
      <c r="E327" s="85" t="s">
        <v>129</v>
      </c>
      <c r="F327" s="85"/>
      <c r="G327" s="85"/>
      <c r="H327" s="85"/>
      <c r="I327" s="85"/>
      <c r="J327" s="84">
        <v>140800</v>
      </c>
      <c r="K327" s="84"/>
      <c r="L327" s="84"/>
      <c r="M327" s="84"/>
      <c r="N327" s="84"/>
      <c r="O327" s="84"/>
      <c r="P327" s="24">
        <f t="shared" si="89"/>
        <v>151800</v>
      </c>
      <c r="Q327"/>
      <c r="R327"/>
      <c r="S327"/>
      <c r="T327"/>
      <c r="X327" s="9">
        <v>114450</v>
      </c>
      <c r="Y327" s="4">
        <f t="shared" si="93"/>
        <v>140773.5</v>
      </c>
      <c r="Z327" s="126">
        <f t="shared" si="90"/>
        <v>140800</v>
      </c>
      <c r="AA327" s="127"/>
      <c r="AB327" s="127"/>
      <c r="AC327" s="127"/>
      <c r="AD327" s="127"/>
      <c r="AE327" s="128"/>
      <c r="AH327" s="9"/>
      <c r="AI327" s="4">
        <f t="shared" si="94"/>
        <v>0</v>
      </c>
      <c r="AJ327" s="126">
        <f t="shared" si="91"/>
        <v>0</v>
      </c>
      <c r="AK327" s="127"/>
      <c r="AL327" s="127"/>
      <c r="AM327" s="127"/>
      <c r="AN327" s="127"/>
      <c r="AO327" s="128"/>
      <c r="AP327" s="5">
        <f t="shared" si="92"/>
        <v>11000</v>
      </c>
    </row>
    <row r="328" spans="1:42" ht="15.75" thickBot="1" x14ac:dyDescent="0.3">
      <c r="A328" s="94"/>
      <c r="B328" s="95"/>
      <c r="C328" s="95"/>
      <c r="D328" s="95"/>
      <c r="E328" s="90" t="s">
        <v>457</v>
      </c>
      <c r="F328" s="90"/>
      <c r="G328" s="90"/>
      <c r="H328" s="90"/>
      <c r="I328" s="90"/>
      <c r="J328" s="86">
        <v>109200</v>
      </c>
      <c r="K328" s="86"/>
      <c r="L328" s="86"/>
      <c r="M328" s="86"/>
      <c r="N328" s="86"/>
      <c r="O328" s="86"/>
      <c r="P328" s="27">
        <f t="shared" si="89"/>
        <v>120200</v>
      </c>
      <c r="Q328"/>
      <c r="R328"/>
      <c r="S328"/>
      <c r="T328"/>
      <c r="X328" s="9">
        <v>88750</v>
      </c>
      <c r="Y328" s="4">
        <f t="shared" si="93"/>
        <v>109162.5</v>
      </c>
      <c r="Z328" s="126">
        <f t="shared" si="90"/>
        <v>109200</v>
      </c>
      <c r="AA328" s="127"/>
      <c r="AB328" s="127"/>
      <c r="AC328" s="127"/>
      <c r="AD328" s="127"/>
      <c r="AE328" s="128"/>
      <c r="AH328" s="9"/>
      <c r="AI328" s="4">
        <f t="shared" si="94"/>
        <v>0</v>
      </c>
      <c r="AJ328" s="126">
        <f t="shared" si="91"/>
        <v>0</v>
      </c>
      <c r="AK328" s="127"/>
      <c r="AL328" s="127"/>
      <c r="AM328" s="127"/>
      <c r="AN328" s="127"/>
      <c r="AO328" s="128"/>
      <c r="AP328" s="5">
        <f t="shared" si="92"/>
        <v>11000</v>
      </c>
    </row>
    <row r="329" spans="1:42" x14ac:dyDescent="0.25">
      <c r="A329" s="91" t="s">
        <v>150</v>
      </c>
      <c r="B329" s="92"/>
      <c r="C329" s="92"/>
      <c r="D329" s="92"/>
      <c r="E329" s="85" t="s">
        <v>133</v>
      </c>
      <c r="F329" s="85"/>
      <c r="G329" s="85"/>
      <c r="H329" s="85"/>
      <c r="I329" s="85"/>
      <c r="J329" s="84">
        <v>114400</v>
      </c>
      <c r="K329" s="84"/>
      <c r="L329" s="84"/>
      <c r="M329" s="84"/>
      <c r="N329" s="84"/>
      <c r="O329" s="84"/>
      <c r="P329" s="24">
        <f t="shared" si="89"/>
        <v>125400</v>
      </c>
      <c r="Q329"/>
      <c r="R329"/>
      <c r="S329"/>
      <c r="T329"/>
      <c r="X329" s="9">
        <v>93000</v>
      </c>
      <c r="Y329" s="4">
        <f t="shared" si="93"/>
        <v>114390</v>
      </c>
      <c r="Z329" s="126">
        <f t="shared" si="90"/>
        <v>114400</v>
      </c>
      <c r="AA329" s="127"/>
      <c r="AB329" s="127"/>
      <c r="AC329" s="127"/>
      <c r="AD329" s="127"/>
      <c r="AE329" s="128"/>
      <c r="AH329" s="9"/>
      <c r="AI329" s="4">
        <f t="shared" si="94"/>
        <v>0</v>
      </c>
      <c r="AJ329" s="126">
        <f t="shared" si="91"/>
        <v>0</v>
      </c>
      <c r="AK329" s="127"/>
      <c r="AL329" s="127"/>
      <c r="AM329" s="127"/>
      <c r="AN329" s="127"/>
      <c r="AO329" s="128"/>
      <c r="AP329" s="5">
        <f t="shared" si="92"/>
        <v>11000</v>
      </c>
    </row>
    <row r="330" spans="1:42" ht="15.75" thickBot="1" x14ac:dyDescent="0.3">
      <c r="A330" s="104"/>
      <c r="B330" s="105"/>
      <c r="C330" s="105"/>
      <c r="D330" s="105"/>
      <c r="E330" s="88" t="s">
        <v>2</v>
      </c>
      <c r="F330" s="88"/>
      <c r="G330" s="88"/>
      <c r="H330" s="88"/>
      <c r="I330" s="88"/>
      <c r="J330" s="89">
        <v>59850</v>
      </c>
      <c r="K330" s="89"/>
      <c r="L330" s="89"/>
      <c r="M330" s="89"/>
      <c r="N330" s="89"/>
      <c r="O330" s="89"/>
      <c r="P330" s="26">
        <f t="shared" si="89"/>
        <v>70850</v>
      </c>
      <c r="Q330"/>
      <c r="R330"/>
      <c r="S330"/>
      <c r="T330"/>
      <c r="X330" s="9">
        <v>48650</v>
      </c>
      <c r="Y330" s="4">
        <f t="shared" si="93"/>
        <v>59839.5</v>
      </c>
      <c r="Z330" s="126">
        <f t="shared" si="90"/>
        <v>59850</v>
      </c>
      <c r="AA330" s="127"/>
      <c r="AB330" s="127"/>
      <c r="AC330" s="127"/>
      <c r="AD330" s="127"/>
      <c r="AE330" s="128"/>
      <c r="AH330" s="9"/>
      <c r="AI330" s="4">
        <f t="shared" si="94"/>
        <v>0</v>
      </c>
      <c r="AJ330" s="126">
        <f t="shared" si="91"/>
        <v>0</v>
      </c>
      <c r="AK330" s="127"/>
      <c r="AL330" s="127"/>
      <c r="AM330" s="127"/>
      <c r="AN330" s="127"/>
      <c r="AO330" s="128"/>
      <c r="AP330" s="5">
        <f t="shared" si="92"/>
        <v>11000</v>
      </c>
    </row>
    <row r="331" spans="1:42" ht="15.75" thickBot="1" x14ac:dyDescent="0.3">
      <c r="A331" s="142" t="s">
        <v>151</v>
      </c>
      <c r="B331" s="143"/>
      <c r="C331" s="143"/>
      <c r="D331" s="143"/>
      <c r="E331" s="129" t="s">
        <v>133</v>
      </c>
      <c r="F331" s="129"/>
      <c r="G331" s="129"/>
      <c r="H331" s="129"/>
      <c r="I331" s="129"/>
      <c r="J331" s="130">
        <v>118450</v>
      </c>
      <c r="K331" s="130"/>
      <c r="L331" s="130"/>
      <c r="M331" s="130"/>
      <c r="N331" s="130"/>
      <c r="O331" s="130"/>
      <c r="P331" s="28">
        <f t="shared" si="89"/>
        <v>129450</v>
      </c>
      <c r="Q331"/>
      <c r="R331"/>
      <c r="S331"/>
      <c r="T331"/>
      <c r="X331" s="9">
        <v>96300</v>
      </c>
      <c r="Y331" s="4">
        <f t="shared" si="93"/>
        <v>118449</v>
      </c>
      <c r="Z331" s="126">
        <f t="shared" si="90"/>
        <v>118450</v>
      </c>
      <c r="AA331" s="127"/>
      <c r="AB331" s="127"/>
      <c r="AC331" s="127"/>
      <c r="AD331" s="127"/>
      <c r="AE331" s="128"/>
      <c r="AH331" s="9"/>
      <c r="AI331" s="4">
        <f t="shared" si="94"/>
        <v>0</v>
      </c>
      <c r="AJ331" s="126">
        <f t="shared" si="91"/>
        <v>0</v>
      </c>
      <c r="AK331" s="127"/>
      <c r="AL331" s="127"/>
      <c r="AM331" s="127"/>
      <c r="AN331" s="127"/>
      <c r="AO331" s="128"/>
      <c r="AP331" s="5">
        <f t="shared" si="92"/>
        <v>11000</v>
      </c>
    </row>
    <row r="332" spans="1:42" ht="15.75" thickBot="1" x14ac:dyDescent="0.3">
      <c r="A332" s="100" t="s">
        <v>152</v>
      </c>
      <c r="B332" s="101"/>
      <c r="C332" s="101"/>
      <c r="D332" s="101"/>
      <c r="E332" s="102" t="s">
        <v>135</v>
      </c>
      <c r="F332" s="102"/>
      <c r="G332" s="102"/>
      <c r="H332" s="102"/>
      <c r="I332" s="102"/>
      <c r="J332" s="103">
        <v>101500</v>
      </c>
      <c r="K332" s="103"/>
      <c r="L332" s="103"/>
      <c r="M332" s="103"/>
      <c r="N332" s="103"/>
      <c r="O332" s="103"/>
      <c r="P332" s="24">
        <f t="shared" si="89"/>
        <v>112500</v>
      </c>
      <c r="Q332"/>
      <c r="R332"/>
      <c r="S332"/>
      <c r="T332"/>
      <c r="X332" s="9">
        <v>82500</v>
      </c>
      <c r="Y332" s="4">
        <f t="shared" si="93"/>
        <v>101475</v>
      </c>
      <c r="Z332" s="126">
        <f t="shared" si="90"/>
        <v>101500</v>
      </c>
      <c r="AA332" s="127"/>
      <c r="AB332" s="127"/>
      <c r="AC332" s="127"/>
      <c r="AD332" s="127"/>
      <c r="AE332" s="128"/>
      <c r="AH332" s="9"/>
      <c r="AI332" s="4">
        <f t="shared" si="94"/>
        <v>0</v>
      </c>
      <c r="AJ332" s="126">
        <f t="shared" si="91"/>
        <v>0</v>
      </c>
      <c r="AK332" s="127"/>
      <c r="AL332" s="127"/>
      <c r="AM332" s="127"/>
      <c r="AN332" s="127"/>
      <c r="AO332" s="128"/>
      <c r="AP332" s="5">
        <f t="shared" si="92"/>
        <v>11000</v>
      </c>
    </row>
    <row r="333" spans="1:42" ht="15.75" thickBot="1" x14ac:dyDescent="0.3">
      <c r="A333" s="100" t="s">
        <v>153</v>
      </c>
      <c r="B333" s="101"/>
      <c r="C333" s="101"/>
      <c r="D333" s="101"/>
      <c r="E333" s="102" t="s">
        <v>146</v>
      </c>
      <c r="F333" s="102"/>
      <c r="G333" s="102"/>
      <c r="H333" s="102"/>
      <c r="I333" s="102"/>
      <c r="J333" s="103">
        <v>142200</v>
      </c>
      <c r="K333" s="103"/>
      <c r="L333" s="103"/>
      <c r="M333" s="103"/>
      <c r="N333" s="103"/>
      <c r="O333" s="103"/>
      <c r="P333" s="24">
        <f t="shared" si="89"/>
        <v>153200</v>
      </c>
      <c r="Q333"/>
      <c r="R333"/>
      <c r="S333"/>
      <c r="T333"/>
      <c r="X333" s="9">
        <v>115600</v>
      </c>
      <c r="Y333" s="4">
        <f t="shared" si="93"/>
        <v>142188</v>
      </c>
      <c r="Z333" s="126">
        <f t="shared" si="90"/>
        <v>142200</v>
      </c>
      <c r="AA333" s="127"/>
      <c r="AB333" s="127"/>
      <c r="AC333" s="127"/>
      <c r="AD333" s="127"/>
      <c r="AE333" s="128"/>
      <c r="AH333" s="9"/>
      <c r="AI333" s="4">
        <f t="shared" si="94"/>
        <v>0</v>
      </c>
      <c r="AJ333" s="126">
        <f t="shared" si="91"/>
        <v>0</v>
      </c>
      <c r="AK333" s="127"/>
      <c r="AL333" s="127"/>
      <c r="AM333" s="127"/>
      <c r="AN333" s="127"/>
      <c r="AO333" s="128"/>
      <c r="AP333" s="5">
        <f t="shared" si="92"/>
        <v>11000</v>
      </c>
    </row>
    <row r="334" spans="1:42" ht="15.75" thickBot="1" x14ac:dyDescent="0.3">
      <c r="A334" s="131" t="s">
        <v>154</v>
      </c>
      <c r="B334" s="132"/>
      <c r="C334" s="132"/>
      <c r="D334" s="132"/>
      <c r="E334" s="133" t="s">
        <v>133</v>
      </c>
      <c r="F334" s="133"/>
      <c r="G334" s="133"/>
      <c r="H334" s="133"/>
      <c r="I334" s="133"/>
      <c r="J334" s="99">
        <v>125000</v>
      </c>
      <c r="K334" s="99"/>
      <c r="L334" s="99"/>
      <c r="M334" s="99"/>
      <c r="N334" s="99"/>
      <c r="O334" s="99"/>
      <c r="P334" s="29">
        <f t="shared" si="89"/>
        <v>136000</v>
      </c>
      <c r="Q334"/>
      <c r="R334"/>
      <c r="S334"/>
      <c r="T334"/>
      <c r="X334" s="9">
        <v>101600</v>
      </c>
      <c r="Y334" s="4">
        <f t="shared" si="93"/>
        <v>124968</v>
      </c>
      <c r="Z334" s="126">
        <f t="shared" si="90"/>
        <v>125000</v>
      </c>
      <c r="AA334" s="127"/>
      <c r="AB334" s="127"/>
      <c r="AC334" s="127"/>
      <c r="AD334" s="127"/>
      <c r="AE334" s="128"/>
      <c r="AH334" s="9"/>
      <c r="AI334" s="4">
        <f t="shared" si="94"/>
        <v>0</v>
      </c>
      <c r="AJ334" s="126">
        <f t="shared" si="91"/>
        <v>0</v>
      </c>
      <c r="AK334" s="127"/>
      <c r="AL334" s="127"/>
      <c r="AM334" s="127"/>
      <c r="AN334" s="127"/>
      <c r="AO334" s="128"/>
      <c r="AP334" s="5">
        <f t="shared" si="92"/>
        <v>11000</v>
      </c>
    </row>
    <row r="335" spans="1:42" x14ac:dyDescent="0.25">
      <c r="A335" s="91" t="s">
        <v>155</v>
      </c>
      <c r="B335" s="92"/>
      <c r="C335" s="92"/>
      <c r="D335" s="92"/>
      <c r="E335" s="85" t="s">
        <v>133</v>
      </c>
      <c r="F335" s="85"/>
      <c r="G335" s="85"/>
      <c r="H335" s="85"/>
      <c r="I335" s="85"/>
      <c r="J335" s="84">
        <v>129550</v>
      </c>
      <c r="K335" s="84"/>
      <c r="L335" s="84"/>
      <c r="M335" s="84"/>
      <c r="N335" s="84"/>
      <c r="O335" s="84"/>
      <c r="P335" s="24">
        <f t="shared" si="89"/>
        <v>140550</v>
      </c>
      <c r="Q335"/>
      <c r="R335"/>
      <c r="S335"/>
      <c r="T335"/>
      <c r="X335" s="9">
        <v>105300</v>
      </c>
      <c r="Y335" s="4">
        <f t="shared" si="93"/>
        <v>129519</v>
      </c>
      <c r="Z335" s="126">
        <f t="shared" si="90"/>
        <v>129550</v>
      </c>
      <c r="AA335" s="127"/>
      <c r="AB335" s="127"/>
      <c r="AC335" s="127"/>
      <c r="AD335" s="127"/>
      <c r="AE335" s="128"/>
      <c r="AH335" s="9"/>
      <c r="AI335" s="4">
        <f t="shared" si="94"/>
        <v>0</v>
      </c>
      <c r="AJ335" s="126">
        <f t="shared" si="91"/>
        <v>0</v>
      </c>
      <c r="AK335" s="127"/>
      <c r="AL335" s="127"/>
      <c r="AM335" s="127"/>
      <c r="AN335" s="127"/>
      <c r="AO335" s="128"/>
      <c r="AP335" s="5">
        <f t="shared" si="92"/>
        <v>11000</v>
      </c>
    </row>
    <row r="336" spans="1:42" ht="15.75" thickBot="1" x14ac:dyDescent="0.3">
      <c r="A336" s="104"/>
      <c r="B336" s="105"/>
      <c r="C336" s="105"/>
      <c r="D336" s="105"/>
      <c r="E336" s="88" t="s">
        <v>2</v>
      </c>
      <c r="F336" s="88"/>
      <c r="G336" s="88"/>
      <c r="H336" s="88"/>
      <c r="I336" s="88"/>
      <c r="J336" s="89">
        <v>73050</v>
      </c>
      <c r="K336" s="89"/>
      <c r="L336" s="89"/>
      <c r="M336" s="89"/>
      <c r="N336" s="89"/>
      <c r="O336" s="89"/>
      <c r="P336" s="26">
        <f t="shared" si="89"/>
        <v>84050</v>
      </c>
      <c r="Q336"/>
      <c r="R336"/>
      <c r="S336"/>
      <c r="T336"/>
      <c r="X336" s="9">
        <v>59350</v>
      </c>
      <c r="Y336" s="4">
        <f t="shared" si="93"/>
        <v>73000.5</v>
      </c>
      <c r="Z336" s="126">
        <f t="shared" si="90"/>
        <v>73050</v>
      </c>
      <c r="AA336" s="127"/>
      <c r="AB336" s="127"/>
      <c r="AC336" s="127"/>
      <c r="AD336" s="127"/>
      <c r="AE336" s="128"/>
      <c r="AH336" s="9"/>
      <c r="AI336" s="4">
        <f t="shared" si="94"/>
        <v>0</v>
      </c>
      <c r="AJ336" s="126">
        <f t="shared" si="91"/>
        <v>0</v>
      </c>
      <c r="AK336" s="127"/>
      <c r="AL336" s="127"/>
      <c r="AM336" s="127"/>
      <c r="AN336" s="127"/>
      <c r="AO336" s="128"/>
      <c r="AP336" s="5">
        <f t="shared" si="92"/>
        <v>11000</v>
      </c>
    </row>
    <row r="337" spans="1:42" ht="26.25" x14ac:dyDescent="0.4">
      <c r="A337" s="43" t="s">
        <v>454</v>
      </c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13"/>
    </row>
    <row r="338" spans="1:42" ht="45.75" customHeight="1" x14ac:dyDescent="0.25">
      <c r="A338" s="41"/>
      <c r="B338" s="41"/>
      <c r="C338" s="41"/>
      <c r="D338" s="41"/>
      <c r="E338" s="42"/>
      <c r="F338" s="42"/>
      <c r="G338" s="42"/>
      <c r="H338" s="42"/>
      <c r="I338" s="42"/>
      <c r="J338" s="44" t="s">
        <v>452</v>
      </c>
      <c r="K338" s="44"/>
      <c r="L338" s="44"/>
      <c r="M338" s="44"/>
      <c r="N338" s="44"/>
      <c r="O338" s="44"/>
      <c r="P338" s="18"/>
      <c r="Q338" s="45" t="s">
        <v>453</v>
      </c>
      <c r="R338" s="45"/>
      <c r="S338" s="45"/>
      <c r="T338" s="45"/>
      <c r="U338" s="45"/>
      <c r="V338" s="45"/>
      <c r="W338" s="22"/>
    </row>
    <row r="339" spans="1:42" x14ac:dyDescent="0.25">
      <c r="A339" s="41" t="s">
        <v>92</v>
      </c>
      <c r="B339" s="41"/>
      <c r="C339" s="41"/>
      <c r="D339" s="41"/>
      <c r="E339" s="42" t="s">
        <v>93</v>
      </c>
      <c r="F339" s="42"/>
      <c r="G339" s="42"/>
      <c r="H339" s="42"/>
      <c r="I339" s="42"/>
      <c r="J339" s="32">
        <v>337250</v>
      </c>
      <c r="K339" s="32"/>
      <c r="L339" s="32"/>
      <c r="M339" s="32"/>
      <c r="N339" s="32"/>
      <c r="O339" s="32"/>
      <c r="P339" s="18">
        <f>J339+3500+1500</f>
        <v>342250</v>
      </c>
      <c r="Q339" s="32">
        <v>343200</v>
      </c>
      <c r="R339" s="32"/>
      <c r="S339" s="32"/>
      <c r="T339" s="32"/>
      <c r="U339" s="32"/>
      <c r="V339" s="32"/>
      <c r="W339" s="22">
        <f>Q339+3500+1500</f>
        <v>348200</v>
      </c>
      <c r="X339" s="9">
        <v>279000</v>
      </c>
      <c r="Y339" s="4">
        <f t="shared" si="93"/>
        <v>343170</v>
      </c>
      <c r="Z339" s="126">
        <f t="shared" ref="Z339" si="95">ROUNDUP(Y339/50,0)*50</f>
        <v>343200</v>
      </c>
      <c r="AA339" s="127"/>
      <c r="AB339" s="127"/>
      <c r="AC339" s="127"/>
      <c r="AD339" s="127"/>
      <c r="AE339" s="128"/>
      <c r="AH339" s="9"/>
      <c r="AI339" s="4">
        <f t="shared" si="94"/>
        <v>0</v>
      </c>
      <c r="AJ339" s="126">
        <f t="shared" ref="AJ339" si="96">ROUNDUP(AI339/50,0)*50</f>
        <v>0</v>
      </c>
      <c r="AK339" s="127"/>
      <c r="AL339" s="127"/>
      <c r="AM339" s="127"/>
      <c r="AN339" s="127"/>
      <c r="AO339" s="128"/>
      <c r="AP339" s="5">
        <f t="shared" ref="AP339" si="97">AJ339+5500*2</f>
        <v>11000</v>
      </c>
    </row>
    <row r="340" spans="1:42" x14ac:dyDescent="0.25">
      <c r="A340" s="41" t="s">
        <v>94</v>
      </c>
      <c r="B340" s="41"/>
      <c r="C340" s="41"/>
      <c r="D340" s="41"/>
      <c r="E340" s="42" t="s">
        <v>95</v>
      </c>
      <c r="F340" s="42"/>
      <c r="G340" s="42"/>
      <c r="H340" s="42"/>
      <c r="I340" s="42"/>
      <c r="J340" s="32">
        <v>304450</v>
      </c>
      <c r="K340" s="32"/>
      <c r="L340" s="32"/>
      <c r="M340" s="32"/>
      <c r="N340" s="32"/>
      <c r="O340" s="32"/>
      <c r="P340" s="18">
        <f t="shared" ref="P340:P357" si="98">J340+3500+1500</f>
        <v>309450</v>
      </c>
      <c r="Q340" s="32">
        <v>309850</v>
      </c>
      <c r="R340" s="32"/>
      <c r="S340" s="32"/>
      <c r="T340" s="32"/>
      <c r="U340" s="32"/>
      <c r="V340" s="32"/>
      <c r="W340" s="22">
        <f t="shared" ref="W340:W357" si="99">Q340+3500+1500</f>
        <v>314850</v>
      </c>
      <c r="X340" s="9">
        <v>251900</v>
      </c>
      <c r="Y340" s="4">
        <f t="shared" si="93"/>
        <v>309837</v>
      </c>
      <c r="Z340" s="126">
        <f t="shared" ref="Z340:Z357" si="100">ROUNDUP(Y340/50,0)*50</f>
        <v>309850</v>
      </c>
      <c r="AA340" s="127"/>
      <c r="AB340" s="127"/>
      <c r="AC340" s="127"/>
      <c r="AD340" s="127"/>
      <c r="AE340" s="128"/>
    </row>
    <row r="341" spans="1:42" x14ac:dyDescent="0.25">
      <c r="A341" s="41" t="s">
        <v>96</v>
      </c>
      <c r="B341" s="41"/>
      <c r="C341" s="41"/>
      <c r="D341" s="41"/>
      <c r="E341" s="42" t="s">
        <v>97</v>
      </c>
      <c r="F341" s="42"/>
      <c r="G341" s="42"/>
      <c r="H341" s="42"/>
      <c r="I341" s="42"/>
      <c r="J341" s="32">
        <v>353850</v>
      </c>
      <c r="K341" s="32"/>
      <c r="L341" s="32"/>
      <c r="M341" s="32"/>
      <c r="N341" s="32"/>
      <c r="O341" s="32"/>
      <c r="P341" s="18">
        <f t="shared" si="98"/>
        <v>358850</v>
      </c>
      <c r="Q341" s="32">
        <v>360150</v>
      </c>
      <c r="R341" s="32"/>
      <c r="S341" s="32"/>
      <c r="T341" s="32"/>
      <c r="U341" s="32"/>
      <c r="V341" s="32"/>
      <c r="W341" s="22">
        <f t="shared" si="99"/>
        <v>365150</v>
      </c>
      <c r="X341" s="9">
        <v>292800</v>
      </c>
      <c r="Y341" s="4">
        <f t="shared" si="93"/>
        <v>360144</v>
      </c>
      <c r="Z341" s="126">
        <f t="shared" si="100"/>
        <v>360150</v>
      </c>
      <c r="AA341" s="127"/>
      <c r="AB341" s="127"/>
      <c r="AC341" s="127"/>
      <c r="AD341" s="127"/>
      <c r="AE341" s="128"/>
    </row>
    <row r="342" spans="1:42" x14ac:dyDescent="0.25">
      <c r="A342" s="41" t="s">
        <v>98</v>
      </c>
      <c r="B342" s="41"/>
      <c r="C342" s="41"/>
      <c r="D342" s="41"/>
      <c r="E342" s="42" t="s">
        <v>99</v>
      </c>
      <c r="F342" s="42"/>
      <c r="G342" s="42"/>
      <c r="H342" s="42"/>
      <c r="I342" s="42"/>
      <c r="J342" s="32">
        <v>292250</v>
      </c>
      <c r="K342" s="32"/>
      <c r="L342" s="32"/>
      <c r="M342" s="32"/>
      <c r="N342" s="32"/>
      <c r="O342" s="32"/>
      <c r="P342" s="18">
        <f t="shared" si="98"/>
        <v>297250</v>
      </c>
      <c r="Q342" s="32">
        <v>297400</v>
      </c>
      <c r="R342" s="32"/>
      <c r="S342" s="32"/>
      <c r="T342" s="32"/>
      <c r="U342" s="32"/>
      <c r="V342" s="32"/>
      <c r="W342" s="22">
        <f t="shared" si="99"/>
        <v>302400</v>
      </c>
      <c r="X342" s="9">
        <v>241750</v>
      </c>
      <c r="Y342" s="4">
        <f t="shared" si="93"/>
        <v>297352.5</v>
      </c>
      <c r="Z342" s="126">
        <f t="shared" si="100"/>
        <v>297400</v>
      </c>
      <c r="AA342" s="127"/>
      <c r="AB342" s="127"/>
      <c r="AC342" s="127"/>
      <c r="AD342" s="127"/>
      <c r="AE342" s="128"/>
    </row>
    <row r="343" spans="1:42" x14ac:dyDescent="0.25">
      <c r="A343" s="41" t="s">
        <v>100</v>
      </c>
      <c r="B343" s="41"/>
      <c r="C343" s="41"/>
      <c r="D343" s="41"/>
      <c r="E343" s="42" t="s">
        <v>93</v>
      </c>
      <c r="F343" s="42"/>
      <c r="G343" s="42"/>
      <c r="H343" s="42"/>
      <c r="I343" s="42"/>
      <c r="J343" s="32">
        <v>337250</v>
      </c>
      <c r="K343" s="32"/>
      <c r="L343" s="32"/>
      <c r="M343" s="32"/>
      <c r="N343" s="32"/>
      <c r="O343" s="32"/>
      <c r="P343" s="18">
        <f t="shared" si="98"/>
        <v>342250</v>
      </c>
      <c r="Q343" s="32">
        <v>343200</v>
      </c>
      <c r="R343" s="32"/>
      <c r="S343" s="32"/>
      <c r="T343" s="32"/>
      <c r="U343" s="32"/>
      <c r="V343" s="32"/>
      <c r="W343" s="22">
        <f t="shared" si="99"/>
        <v>348200</v>
      </c>
      <c r="X343" s="9">
        <v>279000</v>
      </c>
      <c r="Y343" s="4">
        <f t="shared" si="93"/>
        <v>343170</v>
      </c>
      <c r="Z343" s="126">
        <f t="shared" si="100"/>
        <v>343200</v>
      </c>
      <c r="AA343" s="127"/>
      <c r="AB343" s="127"/>
      <c r="AC343" s="127"/>
      <c r="AD343" s="127"/>
      <c r="AE343" s="128"/>
    </row>
    <row r="344" spans="1:42" x14ac:dyDescent="0.25">
      <c r="A344" s="41" t="s">
        <v>101</v>
      </c>
      <c r="B344" s="41"/>
      <c r="C344" s="41"/>
      <c r="D344" s="41"/>
      <c r="E344" s="42" t="s">
        <v>93</v>
      </c>
      <c r="F344" s="42"/>
      <c r="G344" s="42"/>
      <c r="H344" s="42"/>
      <c r="I344" s="42"/>
      <c r="J344" s="32">
        <v>322150</v>
      </c>
      <c r="K344" s="32"/>
      <c r="L344" s="32"/>
      <c r="M344" s="32"/>
      <c r="N344" s="32"/>
      <c r="O344" s="32"/>
      <c r="P344" s="18">
        <f t="shared" si="98"/>
        <v>327150</v>
      </c>
      <c r="Q344" s="32">
        <v>327800</v>
      </c>
      <c r="R344" s="32"/>
      <c r="S344" s="32"/>
      <c r="T344" s="32"/>
      <c r="U344" s="32"/>
      <c r="V344" s="32"/>
      <c r="W344" s="22">
        <f t="shared" si="99"/>
        <v>332800</v>
      </c>
      <c r="X344" s="9">
        <v>266500</v>
      </c>
      <c r="Y344" s="4">
        <f t="shared" si="93"/>
        <v>327795</v>
      </c>
      <c r="Z344" s="126">
        <f t="shared" si="100"/>
        <v>327800</v>
      </c>
      <c r="AA344" s="127"/>
      <c r="AB344" s="127"/>
      <c r="AC344" s="127"/>
      <c r="AD344" s="127"/>
      <c r="AE344" s="128"/>
    </row>
    <row r="345" spans="1:42" x14ac:dyDescent="0.25">
      <c r="A345" s="41" t="s">
        <v>102</v>
      </c>
      <c r="B345" s="41"/>
      <c r="C345" s="41"/>
      <c r="D345" s="41"/>
      <c r="E345" s="42" t="s">
        <v>103</v>
      </c>
      <c r="F345" s="42"/>
      <c r="G345" s="42"/>
      <c r="H345" s="42"/>
      <c r="I345" s="42"/>
      <c r="J345" s="32">
        <v>260300</v>
      </c>
      <c r="K345" s="32"/>
      <c r="L345" s="32"/>
      <c r="M345" s="32"/>
      <c r="N345" s="32"/>
      <c r="O345" s="32"/>
      <c r="P345" s="18">
        <f t="shared" si="98"/>
        <v>265300</v>
      </c>
      <c r="Q345" s="32">
        <v>264700</v>
      </c>
      <c r="R345" s="32"/>
      <c r="S345" s="32"/>
      <c r="T345" s="32"/>
      <c r="U345" s="32"/>
      <c r="V345" s="32"/>
      <c r="W345" s="22">
        <f t="shared" si="99"/>
        <v>269700</v>
      </c>
      <c r="X345" s="9">
        <v>215200</v>
      </c>
      <c r="Y345" s="4">
        <f t="shared" si="93"/>
        <v>264696</v>
      </c>
      <c r="Z345" s="126">
        <f t="shared" si="100"/>
        <v>264700</v>
      </c>
      <c r="AA345" s="127"/>
      <c r="AB345" s="127"/>
      <c r="AC345" s="127"/>
      <c r="AD345" s="127"/>
      <c r="AE345" s="128"/>
    </row>
    <row r="346" spans="1:42" x14ac:dyDescent="0.25">
      <c r="A346" s="41" t="s">
        <v>104</v>
      </c>
      <c r="B346" s="41"/>
      <c r="C346" s="41"/>
      <c r="D346" s="41"/>
      <c r="E346" s="42" t="s">
        <v>105</v>
      </c>
      <c r="F346" s="42"/>
      <c r="G346" s="42"/>
      <c r="H346" s="42"/>
      <c r="I346" s="42"/>
      <c r="J346" s="32">
        <v>337950</v>
      </c>
      <c r="K346" s="32"/>
      <c r="L346" s="32"/>
      <c r="M346" s="32"/>
      <c r="N346" s="32"/>
      <c r="O346" s="32"/>
      <c r="P346" s="18">
        <f t="shared" si="98"/>
        <v>342950</v>
      </c>
      <c r="Q346" s="32">
        <v>343950</v>
      </c>
      <c r="R346" s="32"/>
      <c r="S346" s="32"/>
      <c r="T346" s="32"/>
      <c r="U346" s="32"/>
      <c r="V346" s="32"/>
      <c r="W346" s="22">
        <f t="shared" si="99"/>
        <v>348950</v>
      </c>
      <c r="X346" s="9">
        <v>279600</v>
      </c>
      <c r="Y346" s="4">
        <f t="shared" si="93"/>
        <v>343908</v>
      </c>
      <c r="Z346" s="126">
        <f t="shared" si="100"/>
        <v>343950</v>
      </c>
      <c r="AA346" s="127"/>
      <c r="AB346" s="127"/>
      <c r="AC346" s="127"/>
      <c r="AD346" s="127"/>
      <c r="AE346" s="128"/>
    </row>
    <row r="347" spans="1:42" x14ac:dyDescent="0.25">
      <c r="A347" s="41" t="s">
        <v>106</v>
      </c>
      <c r="B347" s="41"/>
      <c r="C347" s="41"/>
      <c r="D347" s="41"/>
      <c r="E347" s="42" t="s">
        <v>107</v>
      </c>
      <c r="F347" s="42"/>
      <c r="G347" s="42"/>
      <c r="H347" s="42"/>
      <c r="I347" s="42"/>
      <c r="J347" s="32">
        <v>293300</v>
      </c>
      <c r="K347" s="32"/>
      <c r="L347" s="32"/>
      <c r="M347" s="32"/>
      <c r="N347" s="32"/>
      <c r="O347" s="32"/>
      <c r="P347" s="18">
        <f t="shared" si="98"/>
        <v>298300</v>
      </c>
      <c r="Q347" s="32">
        <v>298500</v>
      </c>
      <c r="R347" s="32"/>
      <c r="S347" s="32"/>
      <c r="T347" s="32"/>
      <c r="U347" s="32"/>
      <c r="V347" s="32"/>
      <c r="W347" s="22">
        <f t="shared" si="99"/>
        <v>303500</v>
      </c>
      <c r="X347" s="9">
        <v>242650</v>
      </c>
      <c r="Y347" s="4">
        <f t="shared" si="93"/>
        <v>298459.5</v>
      </c>
      <c r="Z347" s="126">
        <f t="shared" si="100"/>
        <v>298500</v>
      </c>
      <c r="AA347" s="127"/>
      <c r="AB347" s="127"/>
      <c r="AC347" s="127"/>
      <c r="AD347" s="127"/>
      <c r="AE347" s="128"/>
    </row>
    <row r="348" spans="1:42" x14ac:dyDescent="0.25">
      <c r="A348" s="41" t="s">
        <v>108</v>
      </c>
      <c r="B348" s="41"/>
      <c r="C348" s="41"/>
      <c r="D348" s="41"/>
      <c r="E348" s="42" t="s">
        <v>109</v>
      </c>
      <c r="F348" s="42"/>
      <c r="G348" s="42"/>
      <c r="H348" s="42"/>
      <c r="I348" s="42"/>
      <c r="J348" s="32">
        <v>239400</v>
      </c>
      <c r="K348" s="32"/>
      <c r="L348" s="32"/>
      <c r="M348" s="32"/>
      <c r="N348" s="32"/>
      <c r="O348" s="32"/>
      <c r="P348" s="18">
        <f t="shared" si="98"/>
        <v>244400</v>
      </c>
      <c r="Q348" s="32">
        <v>243650</v>
      </c>
      <c r="R348" s="32"/>
      <c r="S348" s="32"/>
      <c r="T348" s="32"/>
      <c r="U348" s="32"/>
      <c r="V348" s="32"/>
      <c r="W348" s="22">
        <f t="shared" si="99"/>
        <v>248650</v>
      </c>
      <c r="X348" s="9">
        <v>198050</v>
      </c>
      <c r="Y348" s="4">
        <f t="shared" si="93"/>
        <v>243601.5</v>
      </c>
      <c r="Z348" s="126">
        <f t="shared" si="100"/>
        <v>243650</v>
      </c>
      <c r="AA348" s="127"/>
      <c r="AB348" s="127"/>
      <c r="AC348" s="127"/>
      <c r="AD348" s="127"/>
      <c r="AE348" s="128"/>
    </row>
    <row r="349" spans="1:42" x14ac:dyDescent="0.25">
      <c r="A349" s="41" t="s">
        <v>110</v>
      </c>
      <c r="B349" s="41"/>
      <c r="C349" s="41"/>
      <c r="D349" s="41"/>
      <c r="E349" s="42" t="s">
        <v>111</v>
      </c>
      <c r="F349" s="42"/>
      <c r="G349" s="42"/>
      <c r="H349" s="42"/>
      <c r="I349" s="42"/>
      <c r="J349" s="32">
        <v>255150</v>
      </c>
      <c r="K349" s="32"/>
      <c r="L349" s="32"/>
      <c r="M349" s="32"/>
      <c r="N349" s="32"/>
      <c r="O349" s="32"/>
      <c r="P349" s="18">
        <f t="shared" si="98"/>
        <v>260150</v>
      </c>
      <c r="Q349" s="32">
        <v>259800</v>
      </c>
      <c r="R349" s="32"/>
      <c r="S349" s="32"/>
      <c r="T349" s="32"/>
      <c r="U349" s="32"/>
      <c r="V349" s="32"/>
      <c r="W349" s="22">
        <f t="shared" si="99"/>
        <v>264800</v>
      </c>
      <c r="X349" s="9">
        <v>211200</v>
      </c>
      <c r="Y349" s="4">
        <f t="shared" si="93"/>
        <v>259776</v>
      </c>
      <c r="Z349" s="126">
        <f t="shared" si="100"/>
        <v>259800</v>
      </c>
      <c r="AA349" s="127"/>
      <c r="AB349" s="127"/>
      <c r="AC349" s="127"/>
      <c r="AD349" s="127"/>
      <c r="AE349" s="128"/>
    </row>
    <row r="350" spans="1:42" x14ac:dyDescent="0.25">
      <c r="A350" s="41" t="s">
        <v>112</v>
      </c>
      <c r="B350" s="41"/>
      <c r="C350" s="41"/>
      <c r="D350" s="41"/>
      <c r="E350" s="42" t="s">
        <v>113</v>
      </c>
      <c r="F350" s="42"/>
      <c r="G350" s="42"/>
      <c r="H350" s="42"/>
      <c r="I350" s="42"/>
      <c r="J350" s="32">
        <v>197400</v>
      </c>
      <c r="K350" s="32"/>
      <c r="L350" s="32"/>
      <c r="M350" s="32"/>
      <c r="N350" s="32"/>
      <c r="O350" s="32"/>
      <c r="P350" s="18">
        <f t="shared" si="98"/>
        <v>202400</v>
      </c>
      <c r="Q350" s="32">
        <v>200750</v>
      </c>
      <c r="R350" s="32"/>
      <c r="S350" s="32"/>
      <c r="T350" s="32"/>
      <c r="U350" s="32"/>
      <c r="V350" s="32"/>
      <c r="W350" s="22">
        <f t="shared" si="99"/>
        <v>205750</v>
      </c>
      <c r="X350" s="9">
        <v>163200</v>
      </c>
      <c r="Y350" s="4">
        <f t="shared" si="93"/>
        <v>200736</v>
      </c>
      <c r="Z350" s="126">
        <f t="shared" si="100"/>
        <v>200750</v>
      </c>
      <c r="AA350" s="127"/>
      <c r="AB350" s="127"/>
      <c r="AC350" s="127"/>
      <c r="AD350" s="127"/>
      <c r="AE350" s="128"/>
    </row>
    <row r="351" spans="1:42" x14ac:dyDescent="0.25">
      <c r="A351" s="41" t="s">
        <v>114</v>
      </c>
      <c r="B351" s="41"/>
      <c r="C351" s="41"/>
      <c r="D351" s="41"/>
      <c r="E351" s="42" t="s">
        <v>115</v>
      </c>
      <c r="F351" s="42"/>
      <c r="G351" s="42"/>
      <c r="H351" s="42"/>
      <c r="I351" s="42"/>
      <c r="J351" s="32">
        <v>330900</v>
      </c>
      <c r="K351" s="32"/>
      <c r="L351" s="32"/>
      <c r="M351" s="32"/>
      <c r="N351" s="32"/>
      <c r="O351" s="32"/>
      <c r="P351" s="18">
        <f t="shared" si="98"/>
        <v>335900</v>
      </c>
      <c r="Q351" s="32">
        <v>336800</v>
      </c>
      <c r="R351" s="32"/>
      <c r="S351" s="32"/>
      <c r="T351" s="32"/>
      <c r="U351" s="32"/>
      <c r="V351" s="32"/>
      <c r="W351" s="22">
        <f t="shared" si="99"/>
        <v>341800</v>
      </c>
      <c r="X351" s="9">
        <v>273800</v>
      </c>
      <c r="Y351" s="4">
        <f t="shared" si="93"/>
        <v>336774</v>
      </c>
      <c r="Z351" s="126">
        <f t="shared" si="100"/>
        <v>336800</v>
      </c>
      <c r="AA351" s="127"/>
      <c r="AB351" s="127"/>
      <c r="AC351" s="127"/>
      <c r="AD351" s="127"/>
      <c r="AE351" s="128"/>
    </row>
    <row r="352" spans="1:42" x14ac:dyDescent="0.25">
      <c r="A352" s="41" t="s">
        <v>116</v>
      </c>
      <c r="B352" s="41"/>
      <c r="C352" s="41"/>
      <c r="D352" s="41"/>
      <c r="E352" s="42" t="s">
        <v>117</v>
      </c>
      <c r="F352" s="42"/>
      <c r="G352" s="42"/>
      <c r="H352" s="42"/>
      <c r="I352" s="42"/>
      <c r="J352" s="32">
        <v>339550</v>
      </c>
      <c r="K352" s="32"/>
      <c r="L352" s="32"/>
      <c r="M352" s="32"/>
      <c r="N352" s="32"/>
      <c r="O352" s="32"/>
      <c r="P352" s="18">
        <f t="shared" si="98"/>
        <v>344550</v>
      </c>
      <c r="Q352" s="32">
        <v>345600</v>
      </c>
      <c r="R352" s="32"/>
      <c r="S352" s="32"/>
      <c r="T352" s="32"/>
      <c r="U352" s="32"/>
      <c r="V352" s="32"/>
      <c r="W352" s="22">
        <f t="shared" si="99"/>
        <v>350600</v>
      </c>
      <c r="X352" s="9">
        <v>280950</v>
      </c>
      <c r="Y352" s="4">
        <f t="shared" si="93"/>
        <v>345568.5</v>
      </c>
      <c r="Z352" s="126">
        <f t="shared" si="100"/>
        <v>345600</v>
      </c>
      <c r="AA352" s="127"/>
      <c r="AB352" s="127"/>
      <c r="AC352" s="127"/>
      <c r="AD352" s="127"/>
      <c r="AE352" s="128"/>
    </row>
    <row r="353" spans="1:41" x14ac:dyDescent="0.25">
      <c r="A353" s="41" t="s">
        <v>118</v>
      </c>
      <c r="B353" s="41"/>
      <c r="C353" s="41"/>
      <c r="D353" s="41"/>
      <c r="E353" s="42" t="s">
        <v>119</v>
      </c>
      <c r="F353" s="42"/>
      <c r="G353" s="42"/>
      <c r="H353" s="42"/>
      <c r="I353" s="42"/>
      <c r="J353" s="32">
        <v>216200</v>
      </c>
      <c r="K353" s="32"/>
      <c r="L353" s="32"/>
      <c r="M353" s="32"/>
      <c r="N353" s="32"/>
      <c r="O353" s="32"/>
      <c r="P353" s="18">
        <f t="shared" si="98"/>
        <v>221200</v>
      </c>
      <c r="Q353" s="32">
        <v>220000</v>
      </c>
      <c r="R353" s="32"/>
      <c r="S353" s="32"/>
      <c r="T353" s="32"/>
      <c r="U353" s="32"/>
      <c r="V353" s="32"/>
      <c r="W353" s="22">
        <f t="shared" si="99"/>
        <v>225000</v>
      </c>
      <c r="X353" s="9">
        <v>178850</v>
      </c>
      <c r="Y353" s="4">
        <f t="shared" si="93"/>
        <v>219985.5</v>
      </c>
      <c r="Z353" s="126">
        <f t="shared" si="100"/>
        <v>220000</v>
      </c>
      <c r="AA353" s="127"/>
      <c r="AB353" s="127"/>
      <c r="AC353" s="127"/>
      <c r="AD353" s="127"/>
      <c r="AE353" s="128"/>
    </row>
    <row r="354" spans="1:41" x14ac:dyDescent="0.25">
      <c r="A354" s="41" t="s">
        <v>120</v>
      </c>
      <c r="B354" s="41"/>
      <c r="C354" s="41"/>
      <c r="D354" s="41"/>
      <c r="E354" s="42" t="s">
        <v>121</v>
      </c>
      <c r="F354" s="42"/>
      <c r="G354" s="42"/>
      <c r="H354" s="42"/>
      <c r="I354" s="42"/>
      <c r="J354" s="32">
        <v>216200</v>
      </c>
      <c r="K354" s="32"/>
      <c r="L354" s="32"/>
      <c r="M354" s="32"/>
      <c r="N354" s="32"/>
      <c r="O354" s="32"/>
      <c r="P354" s="18">
        <f t="shared" si="98"/>
        <v>221200</v>
      </c>
      <c r="Q354" s="32">
        <v>220000</v>
      </c>
      <c r="R354" s="32"/>
      <c r="S354" s="32"/>
      <c r="T354" s="32"/>
      <c r="U354" s="32"/>
      <c r="V354" s="32"/>
      <c r="W354" s="22">
        <f t="shared" si="99"/>
        <v>225000</v>
      </c>
      <c r="X354" s="9">
        <v>178850</v>
      </c>
      <c r="Y354" s="4">
        <f t="shared" si="93"/>
        <v>219985.5</v>
      </c>
      <c r="Z354" s="126">
        <f t="shared" si="100"/>
        <v>220000</v>
      </c>
      <c r="AA354" s="127"/>
      <c r="AB354" s="127"/>
      <c r="AC354" s="127"/>
      <c r="AD354" s="127"/>
      <c r="AE354" s="128"/>
    </row>
    <row r="355" spans="1:41" x14ac:dyDescent="0.25">
      <c r="A355" s="41" t="s">
        <v>122</v>
      </c>
      <c r="B355" s="41"/>
      <c r="C355" s="41"/>
      <c r="D355" s="41"/>
      <c r="E355" s="42" t="s">
        <v>123</v>
      </c>
      <c r="F355" s="42"/>
      <c r="G355" s="42"/>
      <c r="H355" s="42"/>
      <c r="I355" s="42"/>
      <c r="J355" s="32">
        <v>297550</v>
      </c>
      <c r="K355" s="32"/>
      <c r="L355" s="32"/>
      <c r="M355" s="32"/>
      <c r="N355" s="32"/>
      <c r="O355" s="32"/>
      <c r="P355" s="18">
        <f t="shared" si="98"/>
        <v>302550</v>
      </c>
      <c r="Q355" s="32">
        <v>302900</v>
      </c>
      <c r="R355" s="32"/>
      <c r="S355" s="32"/>
      <c r="T355" s="32"/>
      <c r="U355" s="32"/>
      <c r="V355" s="32"/>
      <c r="W355" s="22">
        <f t="shared" si="99"/>
        <v>307900</v>
      </c>
      <c r="X355" s="9">
        <v>246250</v>
      </c>
      <c r="Y355" s="4">
        <f t="shared" si="93"/>
        <v>302887.5</v>
      </c>
      <c r="Z355" s="126">
        <f t="shared" si="100"/>
        <v>302900</v>
      </c>
      <c r="AA355" s="127"/>
      <c r="AB355" s="127"/>
      <c r="AC355" s="127"/>
      <c r="AD355" s="127"/>
      <c r="AE355" s="128"/>
    </row>
    <row r="356" spans="1:41" x14ac:dyDescent="0.25">
      <c r="A356" s="41" t="s">
        <v>124</v>
      </c>
      <c r="B356" s="41"/>
      <c r="C356" s="41"/>
      <c r="D356" s="41"/>
      <c r="E356" s="42" t="s">
        <v>125</v>
      </c>
      <c r="F356" s="42"/>
      <c r="G356" s="42"/>
      <c r="H356" s="42"/>
      <c r="I356" s="42"/>
      <c r="J356" s="32">
        <v>256000</v>
      </c>
      <c r="K356" s="32"/>
      <c r="L356" s="32"/>
      <c r="M356" s="32"/>
      <c r="N356" s="32"/>
      <c r="O356" s="32"/>
      <c r="P356" s="18">
        <f t="shared" si="98"/>
        <v>261000</v>
      </c>
      <c r="Q356" s="32">
        <v>260650</v>
      </c>
      <c r="R356" s="32"/>
      <c r="S356" s="32"/>
      <c r="T356" s="32"/>
      <c r="U356" s="32"/>
      <c r="V356" s="32"/>
      <c r="W356" s="22">
        <f t="shared" si="99"/>
        <v>265650</v>
      </c>
      <c r="X356" s="9">
        <v>211900</v>
      </c>
      <c r="Y356" s="4">
        <f t="shared" si="93"/>
        <v>260637</v>
      </c>
      <c r="Z356" s="126">
        <f t="shared" si="100"/>
        <v>260650</v>
      </c>
      <c r="AA356" s="127"/>
      <c r="AB356" s="127"/>
      <c r="AC356" s="127"/>
      <c r="AD356" s="127"/>
      <c r="AE356" s="128"/>
    </row>
    <row r="357" spans="1:41" x14ac:dyDescent="0.25">
      <c r="A357" s="41" t="s">
        <v>126</v>
      </c>
      <c r="B357" s="41"/>
      <c r="C357" s="41"/>
      <c r="D357" s="41"/>
      <c r="E357" s="42" t="s">
        <v>127</v>
      </c>
      <c r="F357" s="42"/>
      <c r="G357" s="42"/>
      <c r="H357" s="42"/>
      <c r="I357" s="42"/>
      <c r="J357" s="32">
        <v>279500</v>
      </c>
      <c r="K357" s="32"/>
      <c r="L357" s="32"/>
      <c r="M357" s="32"/>
      <c r="N357" s="32"/>
      <c r="O357" s="32"/>
      <c r="P357" s="18">
        <f t="shared" si="98"/>
        <v>284500</v>
      </c>
      <c r="Q357" s="32">
        <v>284450</v>
      </c>
      <c r="R357" s="32"/>
      <c r="S357" s="32"/>
      <c r="T357" s="32"/>
      <c r="U357" s="32"/>
      <c r="V357" s="32"/>
      <c r="W357" s="22">
        <f t="shared" si="99"/>
        <v>289450</v>
      </c>
      <c r="X357" s="9">
        <v>231250</v>
      </c>
      <c r="Y357" s="4">
        <f t="shared" si="93"/>
        <v>284437.5</v>
      </c>
      <c r="Z357" s="126">
        <f t="shared" si="100"/>
        <v>284450</v>
      </c>
      <c r="AA357" s="127"/>
      <c r="AB357" s="127"/>
      <c r="AC357" s="127"/>
      <c r="AD357" s="127"/>
      <c r="AE357" s="128"/>
    </row>
    <row r="358" spans="1:41" ht="26.25" customHeight="1" x14ac:dyDescent="0.25">
      <c r="A358" s="39" t="s">
        <v>481</v>
      </c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1"/>
      <c r="Q358" s="9"/>
      <c r="R358" s="4"/>
      <c r="S358" s="40"/>
      <c r="T358" s="40"/>
      <c r="U358" s="40"/>
      <c r="V358" s="40"/>
      <c r="W358" s="40"/>
      <c r="X358" s="40"/>
    </row>
    <row r="359" spans="1:41" x14ac:dyDescent="0.25">
      <c r="A359" s="41" t="s">
        <v>156</v>
      </c>
      <c r="B359" s="41"/>
      <c r="C359" s="41"/>
      <c r="D359" s="41"/>
      <c r="E359" s="42" t="s">
        <v>478</v>
      </c>
      <c r="F359" s="42"/>
      <c r="G359" s="42"/>
      <c r="H359" s="42"/>
      <c r="I359" s="42"/>
      <c r="J359" s="106">
        <v>16750</v>
      </c>
      <c r="K359" s="106"/>
      <c r="L359" s="106"/>
      <c r="M359" s="106"/>
      <c r="N359" s="106"/>
      <c r="O359" s="106"/>
      <c r="P359" s="23"/>
      <c r="Q359"/>
      <c r="R359"/>
      <c r="S359"/>
      <c r="T359"/>
      <c r="W359"/>
      <c r="X359" s="9">
        <v>13600</v>
      </c>
      <c r="Y359" s="4">
        <f t="shared" si="93"/>
        <v>16728</v>
      </c>
      <c r="Z359" s="126">
        <f t="shared" ref="Z359" si="101">ROUNDUP(Y359/50,0)*50</f>
        <v>16750</v>
      </c>
      <c r="AA359" s="127"/>
      <c r="AB359" s="127"/>
      <c r="AC359" s="127"/>
      <c r="AD359" s="127"/>
      <c r="AE359" s="128"/>
      <c r="AH359" s="9">
        <v>8000</v>
      </c>
      <c r="AI359" s="4">
        <f>AH359*1.7</f>
        <v>13600</v>
      </c>
      <c r="AJ359" s="126">
        <f t="shared" ref="AJ359:AJ362" si="102">ROUNDUP(AI359/50,0)*50</f>
        <v>13600</v>
      </c>
      <c r="AK359" s="127"/>
      <c r="AL359" s="127"/>
      <c r="AM359" s="127"/>
      <c r="AN359" s="127"/>
      <c r="AO359" s="128"/>
    </row>
    <row r="360" spans="1:41" x14ac:dyDescent="0.25">
      <c r="A360" s="41" t="s">
        <v>156</v>
      </c>
      <c r="B360" s="41"/>
      <c r="C360" s="41"/>
      <c r="D360" s="41"/>
      <c r="E360" s="42" t="s">
        <v>479</v>
      </c>
      <c r="F360" s="42"/>
      <c r="G360" s="42"/>
      <c r="H360" s="42"/>
      <c r="I360" s="42"/>
      <c r="J360" s="106">
        <v>18850</v>
      </c>
      <c r="K360" s="106"/>
      <c r="L360" s="106"/>
      <c r="M360" s="106"/>
      <c r="N360" s="106"/>
      <c r="O360" s="106"/>
      <c r="P360" s="21"/>
      <c r="Q360"/>
      <c r="R360"/>
      <c r="S360"/>
      <c r="T360"/>
      <c r="W360"/>
      <c r="X360" s="9">
        <v>15300</v>
      </c>
      <c r="Y360" s="4">
        <f t="shared" si="93"/>
        <v>18819</v>
      </c>
      <c r="Z360" s="126">
        <f t="shared" ref="Z360:Z362" si="103">ROUNDUP(Y360/50,0)*50</f>
        <v>18850</v>
      </c>
      <c r="AA360" s="127"/>
      <c r="AB360" s="127"/>
      <c r="AC360" s="127"/>
      <c r="AD360" s="127"/>
      <c r="AE360" s="128"/>
      <c r="AH360" s="9">
        <v>9000</v>
      </c>
      <c r="AI360" s="4">
        <f t="shared" ref="AI360:AI362" si="104">AH360*1.7</f>
        <v>15300</v>
      </c>
      <c r="AJ360" s="126">
        <f t="shared" si="102"/>
        <v>15300</v>
      </c>
      <c r="AK360" s="127"/>
      <c r="AL360" s="127"/>
      <c r="AM360" s="127"/>
      <c r="AN360" s="127"/>
      <c r="AO360" s="128"/>
    </row>
    <row r="361" spans="1:41" x14ac:dyDescent="0.25">
      <c r="A361" s="41" t="s">
        <v>156</v>
      </c>
      <c r="B361" s="41"/>
      <c r="C361" s="41"/>
      <c r="D361" s="41"/>
      <c r="E361" s="42" t="s">
        <v>483</v>
      </c>
      <c r="F361" s="42"/>
      <c r="G361" s="42"/>
      <c r="H361" s="42"/>
      <c r="I361" s="42"/>
      <c r="J361" s="106">
        <v>31400</v>
      </c>
      <c r="K361" s="106"/>
      <c r="L361" s="106"/>
      <c r="M361" s="106"/>
      <c r="N361" s="106"/>
      <c r="O361" s="106"/>
      <c r="P361" s="21"/>
      <c r="Q361"/>
      <c r="R361"/>
      <c r="S361"/>
      <c r="T361"/>
      <c r="W361"/>
      <c r="X361" s="9">
        <v>25500</v>
      </c>
      <c r="Y361" s="4">
        <f t="shared" si="93"/>
        <v>31365</v>
      </c>
      <c r="Z361" s="126">
        <f t="shared" si="103"/>
        <v>31400</v>
      </c>
      <c r="AA361" s="127"/>
      <c r="AB361" s="127"/>
      <c r="AC361" s="127"/>
      <c r="AD361" s="127"/>
      <c r="AE361" s="128"/>
      <c r="AH361" s="9">
        <v>15000</v>
      </c>
      <c r="AI361" s="4">
        <f t="shared" si="104"/>
        <v>25500</v>
      </c>
      <c r="AJ361" s="126">
        <f t="shared" si="102"/>
        <v>25500</v>
      </c>
      <c r="AK361" s="127"/>
      <c r="AL361" s="127"/>
      <c r="AM361" s="127"/>
      <c r="AN361" s="127"/>
      <c r="AO361" s="128"/>
    </row>
    <row r="362" spans="1:41" x14ac:dyDescent="0.25">
      <c r="A362" s="41" t="s">
        <v>156</v>
      </c>
      <c r="B362" s="41"/>
      <c r="C362" s="41"/>
      <c r="D362" s="41"/>
      <c r="E362" s="42" t="s">
        <v>480</v>
      </c>
      <c r="F362" s="42"/>
      <c r="G362" s="42"/>
      <c r="H362" s="42"/>
      <c r="I362" s="42"/>
      <c r="J362" s="106">
        <v>30350</v>
      </c>
      <c r="K362" s="106"/>
      <c r="L362" s="106"/>
      <c r="M362" s="106"/>
      <c r="N362" s="106"/>
      <c r="O362" s="106"/>
      <c r="P362" s="21"/>
      <c r="Q362"/>
      <c r="R362"/>
      <c r="S362"/>
      <c r="T362"/>
      <c r="W362"/>
      <c r="X362" s="9">
        <v>24650</v>
      </c>
      <c r="Y362" s="4">
        <f t="shared" si="93"/>
        <v>30319.5</v>
      </c>
      <c r="Z362" s="126">
        <f t="shared" si="103"/>
        <v>30350</v>
      </c>
      <c r="AA362" s="127"/>
      <c r="AB362" s="127"/>
      <c r="AC362" s="127"/>
      <c r="AD362" s="127"/>
      <c r="AE362" s="128"/>
      <c r="AH362" s="9">
        <v>14500</v>
      </c>
      <c r="AI362" s="4">
        <f t="shared" si="104"/>
        <v>24650</v>
      </c>
      <c r="AJ362" s="126">
        <f t="shared" si="102"/>
        <v>24650</v>
      </c>
      <c r="AK362" s="127"/>
      <c r="AL362" s="127"/>
      <c r="AM362" s="127"/>
      <c r="AN362" s="127"/>
      <c r="AO362" s="128"/>
    </row>
    <row r="363" spans="1:41" hidden="1" x14ac:dyDescent="0.25">
      <c r="A363" s="109"/>
      <c r="B363" s="109"/>
      <c r="C363" s="109"/>
      <c r="D363" s="109"/>
      <c r="E363" s="110"/>
      <c r="F363" s="110"/>
      <c r="G363" s="110"/>
      <c r="H363" s="110"/>
      <c r="I363" s="110"/>
      <c r="J363" s="108"/>
      <c r="K363" s="108"/>
      <c r="L363" s="108"/>
      <c r="M363" s="108"/>
      <c r="N363" s="108"/>
      <c r="O363" s="108"/>
      <c r="P363" s="30"/>
    </row>
    <row r="364" spans="1:41" hidden="1" x14ac:dyDescent="0.25">
      <c r="A364" s="64" t="s">
        <v>158</v>
      </c>
      <c r="B364" s="64"/>
      <c r="C364" s="64"/>
      <c r="D364" s="64"/>
      <c r="E364" s="87" t="s">
        <v>159</v>
      </c>
      <c r="F364" s="87"/>
      <c r="G364" s="87"/>
      <c r="H364" s="87"/>
      <c r="I364" s="87"/>
      <c r="J364" s="107">
        <v>1300</v>
      </c>
      <c r="K364" s="107"/>
      <c r="L364" s="107"/>
      <c r="M364" s="107"/>
      <c r="N364" s="107"/>
      <c r="O364" s="107"/>
      <c r="P364" s="20" t="s">
        <v>408</v>
      </c>
    </row>
    <row r="365" spans="1:41" hidden="1" x14ac:dyDescent="0.25">
      <c r="A365" s="41" t="s">
        <v>160</v>
      </c>
      <c r="B365" s="41"/>
      <c r="C365" s="41"/>
      <c r="D365" s="41"/>
      <c r="E365" s="42" t="s">
        <v>161</v>
      </c>
      <c r="F365" s="42"/>
      <c r="G365" s="42"/>
      <c r="H365" s="42"/>
      <c r="I365" s="42"/>
      <c r="J365" s="106">
        <v>1500</v>
      </c>
      <c r="K365" s="106"/>
      <c r="L365" s="106"/>
      <c r="M365" s="106"/>
      <c r="N365" s="106"/>
      <c r="O365" s="106"/>
      <c r="P365" s="20" t="s">
        <v>408</v>
      </c>
    </row>
    <row r="366" spans="1:41" hidden="1" x14ac:dyDescent="0.25">
      <c r="A366" s="41" t="s">
        <v>160</v>
      </c>
      <c r="B366" s="41"/>
      <c r="C366" s="41"/>
      <c r="D366" s="41"/>
      <c r="E366" s="42" t="s">
        <v>162</v>
      </c>
      <c r="F366" s="42"/>
      <c r="G366" s="42"/>
      <c r="H366" s="42"/>
      <c r="I366" s="42"/>
      <c r="J366" s="106">
        <v>1950</v>
      </c>
      <c r="K366" s="106"/>
      <c r="L366" s="106"/>
      <c r="M366" s="106"/>
      <c r="N366" s="106"/>
      <c r="O366" s="106"/>
      <c r="P366" s="20" t="s">
        <v>408</v>
      </c>
    </row>
    <row r="367" spans="1:41" hidden="1" x14ac:dyDescent="0.25">
      <c r="A367" s="41" t="s">
        <v>163</v>
      </c>
      <c r="B367" s="41"/>
      <c r="C367" s="41"/>
      <c r="D367" s="41"/>
      <c r="E367" s="42" t="s">
        <v>164</v>
      </c>
      <c r="F367" s="42"/>
      <c r="G367" s="42"/>
      <c r="H367" s="42"/>
      <c r="I367" s="42"/>
      <c r="J367" s="106">
        <v>2050</v>
      </c>
      <c r="K367" s="106"/>
      <c r="L367" s="106"/>
      <c r="M367" s="106"/>
      <c r="N367" s="106"/>
      <c r="O367" s="106"/>
      <c r="P367" s="20" t="s">
        <v>408</v>
      </c>
    </row>
    <row r="368" spans="1:41" hidden="1" x14ac:dyDescent="0.25">
      <c r="A368" s="41" t="s">
        <v>163</v>
      </c>
      <c r="B368" s="41"/>
      <c r="C368" s="41"/>
      <c r="D368" s="41"/>
      <c r="E368" s="42" t="s">
        <v>165</v>
      </c>
      <c r="F368" s="42"/>
      <c r="G368" s="42"/>
      <c r="H368" s="42"/>
      <c r="I368" s="42"/>
      <c r="J368" s="106">
        <v>2050</v>
      </c>
      <c r="K368" s="106"/>
      <c r="L368" s="106"/>
      <c r="M368" s="106"/>
      <c r="N368" s="106"/>
      <c r="O368" s="106"/>
      <c r="P368" s="20" t="s">
        <v>408</v>
      </c>
    </row>
    <row r="369" spans="1:16" hidden="1" x14ac:dyDescent="0.25">
      <c r="A369" s="41" t="s">
        <v>163</v>
      </c>
      <c r="B369" s="41"/>
      <c r="C369" s="41"/>
      <c r="D369" s="41"/>
      <c r="E369" s="42" t="s">
        <v>166</v>
      </c>
      <c r="F369" s="42"/>
      <c r="G369" s="42"/>
      <c r="H369" s="42"/>
      <c r="I369" s="42"/>
      <c r="J369" s="111">
        <v>2300</v>
      </c>
      <c r="K369" s="111"/>
      <c r="L369" s="111"/>
      <c r="M369" s="111"/>
      <c r="N369" s="111"/>
      <c r="O369" s="111"/>
      <c r="P369" s="20" t="s">
        <v>408</v>
      </c>
    </row>
    <row r="370" spans="1:16" hidden="1" x14ac:dyDescent="0.25">
      <c r="A370" s="41" t="s">
        <v>163</v>
      </c>
      <c r="B370" s="41"/>
      <c r="C370" s="41"/>
      <c r="D370" s="41"/>
      <c r="E370" s="42" t="s">
        <v>167</v>
      </c>
      <c r="F370" s="42"/>
      <c r="G370" s="42"/>
      <c r="H370" s="42"/>
      <c r="I370" s="42"/>
      <c r="J370" s="106">
        <v>0</v>
      </c>
      <c r="K370" s="106"/>
      <c r="L370" s="106"/>
      <c r="M370" s="106"/>
      <c r="N370" s="106"/>
      <c r="O370" s="106"/>
      <c r="P370" s="18"/>
    </row>
    <row r="371" spans="1:16" hidden="1" x14ac:dyDescent="0.25">
      <c r="A371" s="41" t="s">
        <v>163</v>
      </c>
      <c r="B371" s="41"/>
      <c r="C371" s="41"/>
      <c r="D371" s="41"/>
      <c r="E371" s="42" t="s">
        <v>168</v>
      </c>
      <c r="F371" s="42"/>
      <c r="G371" s="42"/>
      <c r="H371" s="42"/>
      <c r="I371" s="42"/>
      <c r="J371" s="106">
        <v>0</v>
      </c>
      <c r="K371" s="106"/>
      <c r="L371" s="106"/>
      <c r="M371" s="106"/>
      <c r="N371" s="106"/>
      <c r="O371" s="106"/>
      <c r="P371" s="18"/>
    </row>
    <row r="372" spans="1:16" hidden="1" x14ac:dyDescent="0.25">
      <c r="A372" s="41" t="s">
        <v>163</v>
      </c>
      <c r="B372" s="41"/>
      <c r="C372" s="41"/>
      <c r="D372" s="41"/>
      <c r="E372" s="42" t="s">
        <v>169</v>
      </c>
      <c r="F372" s="42"/>
      <c r="G372" s="42"/>
      <c r="H372" s="42"/>
      <c r="I372" s="42"/>
      <c r="J372" s="106">
        <v>2150</v>
      </c>
      <c r="K372" s="106"/>
      <c r="L372" s="106"/>
      <c r="M372" s="106"/>
      <c r="N372" s="106"/>
      <c r="O372" s="106"/>
      <c r="P372" s="18"/>
    </row>
    <row r="373" spans="1:16" hidden="1" x14ac:dyDescent="0.25">
      <c r="A373" s="41" t="s">
        <v>170</v>
      </c>
      <c r="B373" s="41"/>
      <c r="C373" s="41"/>
      <c r="D373" s="41"/>
      <c r="E373" s="42" t="s">
        <v>171</v>
      </c>
      <c r="F373" s="42"/>
      <c r="G373" s="42"/>
      <c r="H373" s="42"/>
      <c r="I373" s="42"/>
      <c r="J373" s="106">
        <v>2450</v>
      </c>
      <c r="K373" s="106"/>
      <c r="L373" s="106"/>
      <c r="M373" s="106"/>
      <c r="N373" s="106"/>
      <c r="O373" s="106"/>
      <c r="P373" s="18"/>
    </row>
    <row r="374" spans="1:16" hidden="1" x14ac:dyDescent="0.25">
      <c r="A374" s="41" t="s">
        <v>170</v>
      </c>
      <c r="B374" s="41"/>
      <c r="C374" s="41"/>
      <c r="D374" s="41"/>
      <c r="E374" s="42" t="s">
        <v>172</v>
      </c>
      <c r="F374" s="42"/>
      <c r="G374" s="42"/>
      <c r="H374" s="42"/>
      <c r="I374" s="42"/>
      <c r="J374" s="106">
        <v>1300</v>
      </c>
      <c r="K374" s="106"/>
      <c r="L374" s="106"/>
      <c r="M374" s="106"/>
      <c r="N374" s="106"/>
      <c r="O374" s="106"/>
      <c r="P374" s="20" t="s">
        <v>408</v>
      </c>
    </row>
    <row r="375" spans="1:16" hidden="1" x14ac:dyDescent="0.25">
      <c r="A375" s="41" t="s">
        <v>173</v>
      </c>
      <c r="B375" s="41"/>
      <c r="C375" s="41"/>
      <c r="D375" s="41"/>
      <c r="E375" s="42" t="s">
        <v>174</v>
      </c>
      <c r="F375" s="42"/>
      <c r="G375" s="42"/>
      <c r="H375" s="42"/>
      <c r="I375" s="42"/>
      <c r="J375" s="106">
        <v>1200</v>
      </c>
      <c r="K375" s="106"/>
      <c r="L375" s="106"/>
      <c r="M375" s="106"/>
      <c r="N375" s="106"/>
      <c r="O375" s="106"/>
      <c r="P375" s="20" t="s">
        <v>408</v>
      </c>
    </row>
    <row r="376" spans="1:16" hidden="1" x14ac:dyDescent="0.25">
      <c r="A376" s="41" t="s">
        <v>173</v>
      </c>
      <c r="B376" s="41"/>
      <c r="C376" s="41"/>
      <c r="D376" s="41"/>
      <c r="E376" s="42" t="s">
        <v>175</v>
      </c>
      <c r="F376" s="42"/>
      <c r="G376" s="42"/>
      <c r="H376" s="42"/>
      <c r="I376" s="42"/>
      <c r="J376" s="106">
        <v>1400</v>
      </c>
      <c r="K376" s="106"/>
      <c r="L376" s="106"/>
      <c r="M376" s="106"/>
      <c r="N376" s="106"/>
      <c r="O376" s="106"/>
      <c r="P376" s="20" t="s">
        <v>408</v>
      </c>
    </row>
    <row r="377" spans="1:16" hidden="1" x14ac:dyDescent="0.25">
      <c r="A377" s="41" t="s">
        <v>176</v>
      </c>
      <c r="B377" s="41"/>
      <c r="C377" s="41"/>
      <c r="D377" s="41"/>
      <c r="E377" s="42" t="s">
        <v>177</v>
      </c>
      <c r="F377" s="42"/>
      <c r="G377" s="42"/>
      <c r="H377" s="42"/>
      <c r="I377" s="42"/>
      <c r="J377" s="106">
        <v>2300</v>
      </c>
      <c r="K377" s="106"/>
      <c r="L377" s="106"/>
      <c r="M377" s="106"/>
      <c r="N377" s="106"/>
      <c r="O377" s="106"/>
      <c r="P377" s="20" t="s">
        <v>408</v>
      </c>
    </row>
    <row r="378" spans="1:16" hidden="1" x14ac:dyDescent="0.25">
      <c r="A378" s="41" t="s">
        <v>178</v>
      </c>
      <c r="B378" s="41"/>
      <c r="C378" s="41"/>
      <c r="D378" s="41"/>
      <c r="E378" s="42" t="s">
        <v>161</v>
      </c>
      <c r="F378" s="42"/>
      <c r="G378" s="42"/>
      <c r="H378" s="42"/>
      <c r="I378" s="42"/>
      <c r="J378" s="106">
        <v>650</v>
      </c>
      <c r="K378" s="106"/>
      <c r="L378" s="106"/>
      <c r="M378" s="106"/>
      <c r="N378" s="106"/>
      <c r="O378" s="106"/>
      <c r="P378" s="18">
        <f>J378+1000</f>
        <v>1650</v>
      </c>
    </row>
    <row r="379" spans="1:16" hidden="1" x14ac:dyDescent="0.25">
      <c r="A379" s="41" t="s">
        <v>179</v>
      </c>
      <c r="B379" s="41"/>
      <c r="C379" s="41"/>
      <c r="D379" s="41"/>
      <c r="E379" s="42" t="s">
        <v>177</v>
      </c>
      <c r="F379" s="42"/>
      <c r="G379" s="42"/>
      <c r="H379" s="42"/>
      <c r="I379" s="42"/>
      <c r="J379" s="106">
        <v>1200</v>
      </c>
      <c r="K379" s="106"/>
      <c r="L379" s="106"/>
      <c r="M379" s="106"/>
      <c r="N379" s="106"/>
      <c r="O379" s="106"/>
      <c r="P379" s="20" t="s">
        <v>408</v>
      </c>
    </row>
    <row r="380" spans="1:16" hidden="1" x14ac:dyDescent="0.25">
      <c r="A380" s="41" t="s">
        <v>180</v>
      </c>
      <c r="B380" s="41"/>
      <c r="C380" s="41"/>
      <c r="D380" s="41"/>
      <c r="E380" s="42" t="s">
        <v>181</v>
      </c>
      <c r="F380" s="42"/>
      <c r="G380" s="42"/>
      <c r="H380" s="42"/>
      <c r="I380" s="42"/>
      <c r="J380" s="106">
        <v>0</v>
      </c>
      <c r="K380" s="106"/>
      <c r="L380" s="106"/>
      <c r="M380" s="106"/>
      <c r="N380" s="106"/>
      <c r="O380" s="106"/>
      <c r="P380" s="18"/>
    </row>
    <row r="381" spans="1:16" hidden="1" x14ac:dyDescent="0.25">
      <c r="A381" s="41" t="s">
        <v>182</v>
      </c>
      <c r="B381" s="41"/>
      <c r="C381" s="41"/>
      <c r="D381" s="41"/>
      <c r="E381" s="42" t="s">
        <v>183</v>
      </c>
      <c r="F381" s="42"/>
      <c r="G381" s="42"/>
      <c r="H381" s="42"/>
      <c r="I381" s="42"/>
      <c r="J381" s="106">
        <v>2050</v>
      </c>
      <c r="K381" s="106"/>
      <c r="L381" s="106"/>
      <c r="M381" s="106"/>
      <c r="N381" s="106"/>
      <c r="O381" s="106"/>
      <c r="P381" s="20" t="s">
        <v>408</v>
      </c>
    </row>
    <row r="382" spans="1:16" hidden="1" x14ac:dyDescent="0.25">
      <c r="A382" s="41" t="s">
        <v>184</v>
      </c>
      <c r="B382" s="41"/>
      <c r="C382" s="41"/>
      <c r="D382" s="41"/>
      <c r="E382" s="42" t="s">
        <v>161</v>
      </c>
      <c r="F382" s="42"/>
      <c r="G382" s="42"/>
      <c r="H382" s="42"/>
      <c r="I382" s="42"/>
      <c r="J382" s="106">
        <v>0</v>
      </c>
      <c r="K382" s="106"/>
      <c r="L382" s="106"/>
      <c r="M382" s="106"/>
      <c r="N382" s="106"/>
      <c r="O382" s="106"/>
      <c r="P382" s="18"/>
    </row>
    <row r="383" spans="1:16" hidden="1" x14ac:dyDescent="0.25">
      <c r="A383" s="41" t="s">
        <v>185</v>
      </c>
      <c r="B383" s="41"/>
      <c r="C383" s="41"/>
      <c r="D383" s="41"/>
      <c r="E383" s="42" t="s">
        <v>177</v>
      </c>
      <c r="F383" s="42"/>
      <c r="G383" s="42"/>
      <c r="H383" s="42"/>
      <c r="I383" s="42"/>
      <c r="J383" s="106">
        <v>2300</v>
      </c>
      <c r="K383" s="106"/>
      <c r="L383" s="106"/>
      <c r="M383" s="106"/>
      <c r="N383" s="106"/>
      <c r="O383" s="106"/>
      <c r="P383" s="20" t="s">
        <v>408</v>
      </c>
    </row>
    <row r="384" spans="1:16" hidden="1" x14ac:dyDescent="0.25">
      <c r="A384" s="41" t="s">
        <v>186</v>
      </c>
      <c r="B384" s="41"/>
      <c r="C384" s="41"/>
      <c r="D384" s="41"/>
      <c r="E384" s="42" t="s">
        <v>166</v>
      </c>
      <c r="F384" s="42"/>
      <c r="G384" s="42"/>
      <c r="H384" s="42"/>
      <c r="I384" s="42"/>
      <c r="J384" s="112"/>
      <c r="K384" s="112"/>
      <c r="L384" s="112"/>
      <c r="M384" s="112"/>
      <c r="N384" s="112"/>
      <c r="O384" s="112"/>
    </row>
    <row r="385" spans="1:15" hidden="1" x14ac:dyDescent="0.25">
      <c r="A385" s="41" t="s">
        <v>187</v>
      </c>
      <c r="B385" s="41"/>
      <c r="C385" s="41"/>
      <c r="D385" s="41"/>
      <c r="E385" s="42" t="s">
        <v>188</v>
      </c>
      <c r="F385" s="42"/>
      <c r="G385" s="42"/>
      <c r="H385" s="42"/>
      <c r="I385" s="42"/>
      <c r="J385" s="106">
        <v>2450</v>
      </c>
      <c r="K385" s="106"/>
      <c r="L385" s="106"/>
      <c r="M385" s="106"/>
      <c r="N385" s="106"/>
      <c r="O385" s="106"/>
    </row>
    <row r="386" spans="1:15" hidden="1" x14ac:dyDescent="0.25">
      <c r="A386" s="41" t="s">
        <v>189</v>
      </c>
      <c r="B386" s="41"/>
      <c r="C386" s="41"/>
      <c r="D386" s="41"/>
      <c r="E386" s="42" t="s">
        <v>181</v>
      </c>
      <c r="F386" s="42"/>
      <c r="G386" s="42"/>
      <c r="H386" s="42"/>
      <c r="I386" s="42"/>
      <c r="J386" s="106">
        <v>2700</v>
      </c>
      <c r="K386" s="106"/>
      <c r="L386" s="106"/>
      <c r="M386" s="106"/>
      <c r="N386" s="106"/>
      <c r="O386" s="106"/>
    </row>
    <row r="387" spans="1:15" hidden="1" x14ac:dyDescent="0.25">
      <c r="A387" s="109"/>
      <c r="B387" s="109"/>
      <c r="C387" s="109"/>
      <c r="D387" s="109"/>
      <c r="E387" s="110"/>
      <c r="F387" s="110"/>
      <c r="G387" s="110"/>
      <c r="H387" s="110"/>
      <c r="I387" s="110"/>
      <c r="J387" s="106">
        <v>3600</v>
      </c>
      <c r="K387" s="106"/>
      <c r="L387" s="106"/>
      <c r="M387" s="106"/>
      <c r="N387" s="106"/>
      <c r="O387" s="106"/>
    </row>
    <row r="388" spans="1:15" hidden="1" x14ac:dyDescent="0.25">
      <c r="A388" s="41" t="s">
        <v>190</v>
      </c>
      <c r="B388" s="41"/>
      <c r="C388" s="41"/>
      <c r="D388" s="41"/>
      <c r="E388" s="42" t="s">
        <v>191</v>
      </c>
      <c r="F388" s="42"/>
      <c r="G388" s="42"/>
      <c r="H388" s="42"/>
      <c r="I388" s="42"/>
      <c r="J388" s="106">
        <v>7900</v>
      </c>
      <c r="K388" s="106"/>
      <c r="L388" s="106"/>
      <c r="M388" s="106"/>
      <c r="N388" s="106"/>
      <c r="O388" s="106"/>
    </row>
    <row r="389" spans="1:15" hidden="1" x14ac:dyDescent="0.25">
      <c r="A389" s="41" t="s">
        <v>192</v>
      </c>
      <c r="B389" s="41"/>
      <c r="C389" s="41"/>
      <c r="D389" s="41"/>
      <c r="E389" s="42" t="s">
        <v>193</v>
      </c>
      <c r="F389" s="42"/>
      <c r="G389" s="42"/>
      <c r="H389" s="42"/>
      <c r="I389" s="42"/>
      <c r="J389" s="106">
        <v>13550</v>
      </c>
      <c r="K389" s="106"/>
      <c r="L389" s="106"/>
      <c r="M389" s="106"/>
      <c r="N389" s="106"/>
      <c r="O389" s="106"/>
    </row>
    <row r="390" spans="1:15" hidden="1" x14ac:dyDescent="0.25">
      <c r="A390" s="41" t="s">
        <v>194</v>
      </c>
      <c r="B390" s="41"/>
      <c r="C390" s="41"/>
      <c r="D390" s="41"/>
      <c r="E390" s="42" t="s">
        <v>195</v>
      </c>
      <c r="F390" s="42"/>
      <c r="G390" s="42"/>
      <c r="H390" s="42"/>
      <c r="I390" s="42"/>
      <c r="J390" s="106">
        <v>17150</v>
      </c>
      <c r="K390" s="106"/>
      <c r="L390" s="106"/>
      <c r="M390" s="106"/>
      <c r="N390" s="106"/>
      <c r="O390" s="106"/>
    </row>
    <row r="391" spans="1:15" hidden="1" x14ac:dyDescent="0.25">
      <c r="A391" s="41" t="s">
        <v>196</v>
      </c>
      <c r="B391" s="41"/>
      <c r="C391" s="41"/>
      <c r="D391" s="41"/>
      <c r="E391" s="42" t="s">
        <v>197</v>
      </c>
      <c r="F391" s="42"/>
      <c r="G391" s="42"/>
      <c r="H391" s="42"/>
      <c r="I391" s="42"/>
      <c r="J391" s="106">
        <v>2450</v>
      </c>
      <c r="K391" s="106"/>
      <c r="L391" s="106"/>
      <c r="M391" s="106"/>
      <c r="N391" s="106"/>
      <c r="O391" s="106"/>
    </row>
    <row r="392" spans="1:15" hidden="1" x14ac:dyDescent="0.25">
      <c r="A392" s="41" t="s">
        <v>198</v>
      </c>
      <c r="B392" s="41"/>
      <c r="C392" s="41"/>
      <c r="D392" s="41"/>
      <c r="E392" s="42" t="s">
        <v>199</v>
      </c>
      <c r="F392" s="42"/>
      <c r="G392" s="42"/>
      <c r="H392" s="42"/>
      <c r="I392" s="42"/>
      <c r="J392" s="106">
        <v>2700</v>
      </c>
      <c r="K392" s="106"/>
      <c r="L392" s="106"/>
      <c r="M392" s="106"/>
      <c r="N392" s="106"/>
      <c r="O392" s="106"/>
    </row>
    <row r="393" spans="1:15" hidden="1" x14ac:dyDescent="0.25">
      <c r="A393" s="41" t="s">
        <v>200</v>
      </c>
      <c r="B393" s="41"/>
      <c r="C393" s="41"/>
      <c r="D393" s="41"/>
      <c r="E393" s="42" t="s">
        <v>201</v>
      </c>
      <c r="F393" s="42"/>
      <c r="G393" s="42"/>
      <c r="H393" s="42"/>
      <c r="I393" s="42"/>
      <c r="J393" s="106">
        <v>3600</v>
      </c>
      <c r="K393" s="106"/>
      <c r="L393" s="106"/>
      <c r="M393" s="106"/>
      <c r="N393" s="106"/>
      <c r="O393" s="106"/>
    </row>
    <row r="394" spans="1:15" hidden="1" x14ac:dyDescent="0.25">
      <c r="A394" s="41" t="s">
        <v>202</v>
      </c>
      <c r="B394" s="41"/>
      <c r="C394" s="41"/>
      <c r="D394" s="41"/>
      <c r="E394" s="42" t="s">
        <v>191</v>
      </c>
      <c r="F394" s="42"/>
      <c r="G394" s="42"/>
      <c r="H394" s="42"/>
      <c r="I394" s="42"/>
      <c r="J394" s="106">
        <v>7900</v>
      </c>
      <c r="K394" s="106"/>
      <c r="L394" s="106"/>
      <c r="M394" s="106"/>
      <c r="N394" s="106"/>
      <c r="O394" s="106"/>
    </row>
    <row r="395" spans="1:15" hidden="1" x14ac:dyDescent="0.25">
      <c r="A395" s="41" t="s">
        <v>203</v>
      </c>
      <c r="B395" s="41"/>
      <c r="C395" s="41"/>
      <c r="D395" s="41"/>
      <c r="E395" s="42" t="s">
        <v>193</v>
      </c>
      <c r="F395" s="42"/>
      <c r="G395" s="42"/>
      <c r="H395" s="42"/>
      <c r="I395" s="42"/>
      <c r="J395" s="106">
        <v>13550</v>
      </c>
      <c r="K395" s="106"/>
      <c r="L395" s="106"/>
      <c r="M395" s="106"/>
      <c r="N395" s="106"/>
      <c r="O395" s="106"/>
    </row>
    <row r="396" spans="1:15" hidden="1" x14ac:dyDescent="0.25">
      <c r="A396" s="41" t="s">
        <v>204</v>
      </c>
      <c r="B396" s="41"/>
      <c r="C396" s="41"/>
      <c r="D396" s="41"/>
      <c r="E396" s="42" t="s">
        <v>195</v>
      </c>
      <c r="F396" s="42"/>
      <c r="G396" s="42"/>
      <c r="H396" s="42"/>
      <c r="I396" s="42"/>
      <c r="J396" s="106">
        <v>17150</v>
      </c>
      <c r="K396" s="106"/>
      <c r="L396" s="106"/>
      <c r="M396" s="106"/>
      <c r="N396" s="106"/>
      <c r="O396" s="106"/>
    </row>
    <row r="397" spans="1:15" hidden="1" x14ac:dyDescent="0.25">
      <c r="A397" s="41" t="s">
        <v>205</v>
      </c>
      <c r="B397" s="41"/>
      <c r="C397" s="41"/>
      <c r="D397" s="41"/>
      <c r="E397" s="42" t="s">
        <v>197</v>
      </c>
      <c r="F397" s="42"/>
      <c r="G397" s="42"/>
      <c r="H397" s="42"/>
      <c r="I397" s="42"/>
      <c r="J397" s="106">
        <v>2450</v>
      </c>
      <c r="K397" s="106"/>
      <c r="L397" s="106"/>
      <c r="M397" s="106"/>
      <c r="N397" s="106"/>
      <c r="O397" s="106"/>
    </row>
    <row r="398" spans="1:15" hidden="1" x14ac:dyDescent="0.25">
      <c r="A398" s="41" t="s">
        <v>206</v>
      </c>
      <c r="B398" s="41"/>
      <c r="C398" s="41"/>
      <c r="D398" s="41"/>
      <c r="E398" s="42" t="s">
        <v>199</v>
      </c>
      <c r="F398" s="42"/>
      <c r="G398" s="42"/>
      <c r="H398" s="42"/>
      <c r="I398" s="42"/>
      <c r="J398" s="106">
        <v>2700</v>
      </c>
      <c r="K398" s="106"/>
      <c r="L398" s="106"/>
      <c r="M398" s="106"/>
      <c r="N398" s="106"/>
      <c r="O398" s="106"/>
    </row>
    <row r="399" spans="1:15" hidden="1" x14ac:dyDescent="0.25">
      <c r="A399" s="41" t="s">
        <v>207</v>
      </c>
      <c r="B399" s="41"/>
      <c r="C399" s="41"/>
      <c r="D399" s="41"/>
      <c r="E399" s="42" t="s">
        <v>201</v>
      </c>
      <c r="F399" s="42"/>
      <c r="G399" s="42"/>
      <c r="H399" s="42"/>
      <c r="I399" s="42"/>
      <c r="J399" s="106">
        <v>3600</v>
      </c>
      <c r="K399" s="106"/>
      <c r="L399" s="106"/>
      <c r="M399" s="106"/>
      <c r="N399" s="106"/>
      <c r="O399" s="106"/>
    </row>
    <row r="400" spans="1:15" hidden="1" x14ac:dyDescent="0.25">
      <c r="A400" s="41" t="s">
        <v>208</v>
      </c>
      <c r="B400" s="41"/>
      <c r="C400" s="41"/>
      <c r="D400" s="41"/>
      <c r="E400" s="42" t="s">
        <v>191</v>
      </c>
      <c r="F400" s="42"/>
      <c r="G400" s="42"/>
      <c r="H400" s="42"/>
      <c r="I400" s="42"/>
      <c r="J400" s="106">
        <v>7900</v>
      </c>
      <c r="K400" s="106"/>
      <c r="L400" s="106"/>
      <c r="M400" s="106"/>
      <c r="N400" s="106"/>
      <c r="O400" s="106"/>
    </row>
    <row r="401" spans="1:15" hidden="1" x14ac:dyDescent="0.25">
      <c r="A401" s="41" t="s">
        <v>209</v>
      </c>
      <c r="B401" s="41"/>
      <c r="C401" s="41"/>
      <c r="D401" s="41"/>
      <c r="E401" s="42" t="s">
        <v>193</v>
      </c>
      <c r="F401" s="42"/>
      <c r="G401" s="42"/>
      <c r="H401" s="42"/>
      <c r="I401" s="42"/>
      <c r="J401" s="106">
        <v>13550</v>
      </c>
      <c r="K401" s="106"/>
      <c r="L401" s="106"/>
      <c r="M401" s="106"/>
      <c r="N401" s="106"/>
      <c r="O401" s="106"/>
    </row>
    <row r="402" spans="1:15" hidden="1" x14ac:dyDescent="0.25">
      <c r="A402" s="41" t="s">
        <v>210</v>
      </c>
      <c r="B402" s="41"/>
      <c r="C402" s="41"/>
      <c r="D402" s="41"/>
      <c r="E402" s="42" t="s">
        <v>195</v>
      </c>
      <c r="F402" s="42"/>
      <c r="G402" s="42"/>
      <c r="H402" s="42"/>
      <c r="I402" s="42"/>
      <c r="J402" s="106">
        <v>17150</v>
      </c>
      <c r="K402" s="106"/>
      <c r="L402" s="106"/>
      <c r="M402" s="106"/>
      <c r="N402" s="106"/>
      <c r="O402" s="106"/>
    </row>
    <row r="403" spans="1:15" hidden="1" x14ac:dyDescent="0.25">
      <c r="A403" s="41" t="s">
        <v>211</v>
      </c>
      <c r="B403" s="41"/>
      <c r="C403" s="41"/>
      <c r="D403" s="41"/>
      <c r="E403" s="42" t="s">
        <v>197</v>
      </c>
      <c r="F403" s="42"/>
      <c r="G403" s="42"/>
      <c r="H403" s="42"/>
      <c r="I403" s="42"/>
      <c r="J403" s="106">
        <v>2450</v>
      </c>
      <c r="K403" s="106"/>
      <c r="L403" s="106"/>
      <c r="M403" s="106"/>
      <c r="N403" s="106"/>
      <c r="O403" s="106"/>
    </row>
    <row r="404" spans="1:15" hidden="1" x14ac:dyDescent="0.25">
      <c r="A404" s="41" t="s">
        <v>212</v>
      </c>
      <c r="B404" s="41"/>
      <c r="C404" s="41"/>
      <c r="D404" s="41"/>
      <c r="E404" s="42" t="s">
        <v>199</v>
      </c>
      <c r="F404" s="42"/>
      <c r="G404" s="42"/>
      <c r="H404" s="42"/>
      <c r="I404" s="42"/>
      <c r="J404" s="106">
        <v>2700</v>
      </c>
      <c r="K404" s="106"/>
      <c r="L404" s="106"/>
      <c r="M404" s="106"/>
      <c r="N404" s="106"/>
      <c r="O404" s="106"/>
    </row>
    <row r="405" spans="1:15" hidden="1" x14ac:dyDescent="0.25">
      <c r="A405" s="41" t="s">
        <v>213</v>
      </c>
      <c r="B405" s="41"/>
      <c r="C405" s="41"/>
      <c r="D405" s="41"/>
      <c r="E405" s="42" t="s">
        <v>201</v>
      </c>
      <c r="F405" s="42"/>
      <c r="G405" s="42"/>
      <c r="H405" s="42"/>
      <c r="I405" s="42"/>
      <c r="J405" s="106">
        <v>3600</v>
      </c>
      <c r="K405" s="106"/>
      <c r="L405" s="106"/>
      <c r="M405" s="106"/>
      <c r="N405" s="106"/>
      <c r="O405" s="106"/>
    </row>
    <row r="406" spans="1:15" hidden="1" x14ac:dyDescent="0.25">
      <c r="A406" s="41" t="s">
        <v>214</v>
      </c>
      <c r="B406" s="41"/>
      <c r="C406" s="41"/>
      <c r="D406" s="41"/>
      <c r="E406" s="42" t="s">
        <v>191</v>
      </c>
      <c r="F406" s="42"/>
      <c r="G406" s="42"/>
      <c r="H406" s="42"/>
      <c r="I406" s="42"/>
      <c r="J406" s="106">
        <v>7900</v>
      </c>
      <c r="K406" s="106"/>
      <c r="L406" s="106"/>
      <c r="M406" s="106"/>
      <c r="N406" s="106"/>
      <c r="O406" s="106"/>
    </row>
    <row r="407" spans="1:15" hidden="1" x14ac:dyDescent="0.25">
      <c r="A407" s="41" t="s">
        <v>215</v>
      </c>
      <c r="B407" s="41"/>
      <c r="C407" s="41"/>
      <c r="D407" s="41"/>
      <c r="E407" s="42" t="s">
        <v>193</v>
      </c>
      <c r="F407" s="42"/>
      <c r="G407" s="42"/>
      <c r="H407" s="42"/>
      <c r="I407" s="42"/>
      <c r="J407" s="106">
        <v>13550</v>
      </c>
      <c r="K407" s="106"/>
      <c r="L407" s="106"/>
      <c r="M407" s="106"/>
      <c r="N407" s="106"/>
      <c r="O407" s="106"/>
    </row>
    <row r="408" spans="1:15" hidden="1" x14ac:dyDescent="0.25">
      <c r="A408" s="41" t="s">
        <v>216</v>
      </c>
      <c r="B408" s="41"/>
      <c r="C408" s="41"/>
      <c r="D408" s="41"/>
      <c r="E408" s="42" t="s">
        <v>195</v>
      </c>
      <c r="F408" s="42"/>
      <c r="G408" s="42"/>
      <c r="H408" s="42"/>
      <c r="I408" s="42"/>
      <c r="J408" s="106">
        <v>17150</v>
      </c>
      <c r="K408" s="106"/>
      <c r="L408" s="106"/>
      <c r="M408" s="106"/>
      <c r="N408" s="106"/>
      <c r="O408" s="106"/>
    </row>
    <row r="409" spans="1:15" hidden="1" x14ac:dyDescent="0.25">
      <c r="A409" s="41" t="s">
        <v>217</v>
      </c>
      <c r="B409" s="41"/>
      <c r="C409" s="41"/>
      <c r="D409" s="41"/>
      <c r="E409" s="42" t="s">
        <v>197</v>
      </c>
      <c r="F409" s="42"/>
      <c r="G409" s="42"/>
      <c r="H409" s="42"/>
      <c r="I409" s="42"/>
      <c r="J409" s="106">
        <v>3100</v>
      </c>
      <c r="K409" s="106"/>
      <c r="L409" s="106"/>
      <c r="M409" s="106"/>
      <c r="N409" s="106"/>
      <c r="O409" s="106"/>
    </row>
    <row r="410" spans="1:15" hidden="1" x14ac:dyDescent="0.25">
      <c r="A410" s="41" t="s">
        <v>218</v>
      </c>
      <c r="B410" s="41"/>
      <c r="C410" s="41"/>
      <c r="D410" s="41"/>
      <c r="E410" s="42" t="s">
        <v>199</v>
      </c>
      <c r="F410" s="42"/>
      <c r="G410" s="42"/>
      <c r="H410" s="42"/>
      <c r="I410" s="42"/>
      <c r="J410" s="106">
        <v>4300</v>
      </c>
      <c r="K410" s="106"/>
      <c r="L410" s="106"/>
      <c r="M410" s="106"/>
      <c r="N410" s="106"/>
      <c r="O410" s="106"/>
    </row>
    <row r="411" spans="1:15" hidden="1" x14ac:dyDescent="0.25">
      <c r="A411" s="41" t="s">
        <v>219</v>
      </c>
      <c r="B411" s="41"/>
      <c r="C411" s="41"/>
      <c r="D411" s="41"/>
      <c r="E411" s="42" t="s">
        <v>201</v>
      </c>
      <c r="F411" s="42"/>
      <c r="G411" s="42"/>
      <c r="H411" s="42"/>
      <c r="I411" s="42"/>
      <c r="J411" s="106">
        <v>9200</v>
      </c>
      <c r="K411" s="106"/>
      <c r="L411" s="106"/>
      <c r="M411" s="106"/>
      <c r="N411" s="106"/>
      <c r="O411" s="106"/>
    </row>
    <row r="412" spans="1:15" hidden="1" x14ac:dyDescent="0.25">
      <c r="A412" s="41" t="s">
        <v>220</v>
      </c>
      <c r="B412" s="41"/>
      <c r="C412" s="41"/>
      <c r="D412" s="41"/>
      <c r="E412" s="42" t="s">
        <v>221</v>
      </c>
      <c r="F412" s="42"/>
      <c r="G412" s="42"/>
      <c r="H412" s="42"/>
      <c r="I412" s="42"/>
      <c r="J412" s="106">
        <v>2450</v>
      </c>
      <c r="K412" s="106"/>
      <c r="L412" s="106"/>
      <c r="M412" s="106"/>
      <c r="N412" s="106"/>
      <c r="O412" s="106"/>
    </row>
    <row r="413" spans="1:15" hidden="1" x14ac:dyDescent="0.25">
      <c r="A413" s="41" t="s">
        <v>222</v>
      </c>
      <c r="B413" s="41"/>
      <c r="C413" s="41"/>
      <c r="D413" s="41"/>
      <c r="E413" s="42" t="s">
        <v>223</v>
      </c>
      <c r="F413" s="42"/>
      <c r="G413" s="42"/>
      <c r="H413" s="42"/>
      <c r="I413" s="42"/>
      <c r="J413" s="106">
        <v>2700</v>
      </c>
      <c r="K413" s="106"/>
      <c r="L413" s="106"/>
      <c r="M413" s="106"/>
      <c r="N413" s="106"/>
      <c r="O413" s="106"/>
    </row>
    <row r="414" spans="1:15" hidden="1" x14ac:dyDescent="0.25">
      <c r="A414" s="41" t="s">
        <v>224</v>
      </c>
      <c r="B414" s="41"/>
      <c r="C414" s="41"/>
      <c r="D414" s="41"/>
      <c r="E414" s="42" t="s">
        <v>225</v>
      </c>
      <c r="F414" s="42"/>
      <c r="G414" s="42"/>
      <c r="H414" s="42"/>
      <c r="I414" s="42"/>
      <c r="J414" s="106">
        <v>3600</v>
      </c>
      <c r="K414" s="106"/>
      <c r="L414" s="106"/>
      <c r="M414" s="106"/>
      <c r="N414" s="106"/>
      <c r="O414" s="106"/>
    </row>
    <row r="415" spans="1:15" hidden="1" x14ac:dyDescent="0.25">
      <c r="A415" s="41" t="s">
        <v>226</v>
      </c>
      <c r="B415" s="41"/>
      <c r="C415" s="41"/>
      <c r="D415" s="41"/>
      <c r="E415" s="42" t="s">
        <v>191</v>
      </c>
      <c r="F415" s="42"/>
      <c r="G415" s="42"/>
      <c r="H415" s="42"/>
      <c r="I415" s="42"/>
      <c r="J415" s="106">
        <v>7900</v>
      </c>
      <c r="K415" s="106"/>
      <c r="L415" s="106"/>
      <c r="M415" s="106"/>
      <c r="N415" s="106"/>
      <c r="O415" s="106"/>
    </row>
    <row r="416" spans="1:15" hidden="1" x14ac:dyDescent="0.25">
      <c r="A416" s="41" t="s">
        <v>227</v>
      </c>
      <c r="B416" s="41"/>
      <c r="C416" s="41"/>
      <c r="D416" s="41"/>
      <c r="E416" s="42" t="s">
        <v>193</v>
      </c>
      <c r="F416" s="42"/>
      <c r="G416" s="42"/>
      <c r="H416" s="42"/>
      <c r="I416" s="42"/>
      <c r="J416" s="106">
        <v>13550</v>
      </c>
      <c r="K416" s="106"/>
      <c r="L416" s="106"/>
      <c r="M416" s="106"/>
      <c r="N416" s="106"/>
      <c r="O416" s="106"/>
    </row>
    <row r="417" spans="1:15" hidden="1" x14ac:dyDescent="0.25">
      <c r="A417" s="41" t="s">
        <v>228</v>
      </c>
      <c r="B417" s="41"/>
      <c r="C417" s="41"/>
      <c r="D417" s="41"/>
      <c r="E417" s="42" t="s">
        <v>195</v>
      </c>
      <c r="F417" s="42"/>
      <c r="G417" s="42"/>
      <c r="H417" s="42"/>
      <c r="I417" s="42"/>
      <c r="J417" s="106">
        <v>17150</v>
      </c>
      <c r="K417" s="106"/>
      <c r="L417" s="106"/>
      <c r="M417" s="106"/>
      <c r="N417" s="106"/>
      <c r="O417" s="106"/>
    </row>
    <row r="418" spans="1:15" hidden="1" x14ac:dyDescent="0.25">
      <c r="A418" s="41" t="s">
        <v>229</v>
      </c>
      <c r="B418" s="41"/>
      <c r="C418" s="41"/>
      <c r="D418" s="41"/>
      <c r="E418" s="42" t="s">
        <v>197</v>
      </c>
      <c r="F418" s="42"/>
      <c r="G418" s="42"/>
      <c r="H418" s="42"/>
      <c r="I418" s="42"/>
      <c r="J418" s="106">
        <v>4800</v>
      </c>
      <c r="K418" s="106"/>
      <c r="L418" s="106"/>
      <c r="M418" s="106"/>
      <c r="N418" s="106"/>
      <c r="O418" s="106"/>
    </row>
    <row r="419" spans="1:15" hidden="1" x14ac:dyDescent="0.25">
      <c r="A419" s="41" t="s">
        <v>230</v>
      </c>
      <c r="B419" s="41"/>
      <c r="C419" s="41"/>
      <c r="D419" s="41"/>
      <c r="E419" s="42" t="s">
        <v>199</v>
      </c>
      <c r="F419" s="42"/>
      <c r="G419" s="42"/>
      <c r="H419" s="42"/>
      <c r="I419" s="42"/>
      <c r="J419" s="106">
        <v>5350</v>
      </c>
      <c r="K419" s="106"/>
      <c r="L419" s="106"/>
      <c r="M419" s="106"/>
      <c r="N419" s="106"/>
      <c r="O419" s="106"/>
    </row>
    <row r="420" spans="1:15" hidden="1" x14ac:dyDescent="0.25">
      <c r="A420" s="41" t="s">
        <v>231</v>
      </c>
      <c r="B420" s="41"/>
      <c r="C420" s="41"/>
      <c r="D420" s="41"/>
      <c r="E420" s="42" t="s">
        <v>201</v>
      </c>
      <c r="F420" s="42"/>
      <c r="G420" s="42"/>
      <c r="H420" s="42"/>
      <c r="I420" s="42"/>
      <c r="J420" s="106">
        <v>9200</v>
      </c>
      <c r="K420" s="106"/>
      <c r="L420" s="106"/>
      <c r="M420" s="106"/>
      <c r="N420" s="106"/>
      <c r="O420" s="106"/>
    </row>
    <row r="421" spans="1:15" hidden="1" x14ac:dyDescent="0.25">
      <c r="A421" s="41" t="s">
        <v>232</v>
      </c>
      <c r="B421" s="41"/>
      <c r="C421" s="41"/>
      <c r="D421" s="41"/>
      <c r="E421" s="42" t="s">
        <v>193</v>
      </c>
      <c r="F421" s="42"/>
      <c r="G421" s="42"/>
      <c r="H421" s="42"/>
      <c r="I421" s="42"/>
      <c r="J421" s="106">
        <v>15800</v>
      </c>
      <c r="K421" s="106"/>
      <c r="L421" s="106"/>
      <c r="M421" s="106"/>
      <c r="N421" s="106"/>
      <c r="O421" s="106"/>
    </row>
    <row r="422" spans="1:15" hidden="1" x14ac:dyDescent="0.25">
      <c r="A422" s="41" t="s">
        <v>233</v>
      </c>
      <c r="B422" s="41"/>
      <c r="C422" s="41"/>
      <c r="D422" s="41"/>
      <c r="E422" s="42" t="s">
        <v>195</v>
      </c>
      <c r="F422" s="42"/>
      <c r="G422" s="42"/>
      <c r="H422" s="42"/>
      <c r="I422" s="42"/>
      <c r="J422" s="106">
        <v>4800</v>
      </c>
      <c r="K422" s="106"/>
      <c r="L422" s="106"/>
      <c r="M422" s="106"/>
      <c r="N422" s="106"/>
      <c r="O422" s="106"/>
    </row>
    <row r="423" spans="1:15" hidden="1" x14ac:dyDescent="0.25">
      <c r="A423" s="41" t="s">
        <v>234</v>
      </c>
      <c r="B423" s="41"/>
      <c r="C423" s="41"/>
      <c r="D423" s="41"/>
      <c r="E423" s="42" t="s">
        <v>235</v>
      </c>
      <c r="F423" s="42"/>
      <c r="G423" s="42"/>
      <c r="H423" s="42"/>
      <c r="I423" s="42"/>
      <c r="J423" s="106">
        <v>5350</v>
      </c>
      <c r="K423" s="106"/>
      <c r="L423" s="106"/>
      <c r="M423" s="106"/>
      <c r="N423" s="106"/>
      <c r="O423" s="106"/>
    </row>
    <row r="424" spans="1:15" hidden="1" x14ac:dyDescent="0.25">
      <c r="A424" s="41" t="s">
        <v>236</v>
      </c>
      <c r="B424" s="41"/>
      <c r="C424" s="41"/>
      <c r="D424" s="41"/>
      <c r="E424" s="42" t="s">
        <v>199</v>
      </c>
      <c r="F424" s="42"/>
      <c r="G424" s="42"/>
      <c r="H424" s="42"/>
      <c r="I424" s="42"/>
      <c r="J424" s="106">
        <v>9200</v>
      </c>
      <c r="K424" s="106"/>
      <c r="L424" s="106"/>
      <c r="M424" s="106"/>
      <c r="N424" s="106"/>
      <c r="O424" s="106"/>
    </row>
    <row r="425" spans="1:15" hidden="1" x14ac:dyDescent="0.25">
      <c r="A425" s="41" t="s">
        <v>237</v>
      </c>
      <c r="B425" s="41"/>
      <c r="C425" s="41"/>
      <c r="D425" s="41"/>
      <c r="E425" s="42" t="s">
        <v>193</v>
      </c>
      <c r="F425" s="42"/>
      <c r="G425" s="42"/>
      <c r="H425" s="42"/>
      <c r="I425" s="42"/>
      <c r="J425" s="106">
        <v>15800</v>
      </c>
      <c r="K425" s="106"/>
      <c r="L425" s="106"/>
      <c r="M425" s="106"/>
      <c r="N425" s="106"/>
      <c r="O425" s="106"/>
    </row>
    <row r="426" spans="1:15" hidden="1" x14ac:dyDescent="0.25">
      <c r="A426" s="41" t="s">
        <v>238</v>
      </c>
      <c r="B426" s="41"/>
      <c r="C426" s="41"/>
      <c r="D426" s="41"/>
      <c r="E426" s="42" t="s">
        <v>195</v>
      </c>
      <c r="F426" s="42"/>
      <c r="G426" s="42"/>
      <c r="H426" s="42"/>
      <c r="I426" s="42"/>
      <c r="J426" s="106">
        <v>7700</v>
      </c>
      <c r="K426" s="106"/>
      <c r="L426" s="106"/>
      <c r="M426" s="106"/>
      <c r="N426" s="106"/>
      <c r="O426" s="106"/>
    </row>
    <row r="427" spans="1:15" hidden="1" x14ac:dyDescent="0.25">
      <c r="A427" s="41" t="s">
        <v>239</v>
      </c>
      <c r="B427" s="41"/>
      <c r="C427" s="41"/>
      <c r="D427" s="41"/>
      <c r="E427" s="42" t="s">
        <v>235</v>
      </c>
      <c r="F427" s="42"/>
      <c r="G427" s="42"/>
      <c r="H427" s="42"/>
      <c r="I427" s="42"/>
      <c r="J427" s="106">
        <v>1550</v>
      </c>
      <c r="K427" s="106"/>
      <c r="L427" s="106"/>
      <c r="M427" s="106"/>
      <c r="N427" s="106"/>
      <c r="O427" s="106"/>
    </row>
    <row r="428" spans="1:15" hidden="1" x14ac:dyDescent="0.25">
      <c r="A428" s="41" t="s">
        <v>240</v>
      </c>
      <c r="B428" s="41"/>
      <c r="C428" s="41"/>
      <c r="D428" s="41"/>
      <c r="E428" s="42" t="s">
        <v>199</v>
      </c>
      <c r="F428" s="42"/>
      <c r="G428" s="42"/>
      <c r="H428" s="42"/>
      <c r="I428" s="42"/>
      <c r="J428" s="106">
        <v>1800</v>
      </c>
      <c r="K428" s="106"/>
      <c r="L428" s="106"/>
      <c r="M428" s="106"/>
      <c r="N428" s="106"/>
      <c r="O428" s="106"/>
    </row>
    <row r="429" spans="1:15" hidden="1" x14ac:dyDescent="0.25">
      <c r="A429" s="41" t="s">
        <v>241</v>
      </c>
      <c r="B429" s="41"/>
      <c r="C429" s="41"/>
      <c r="D429" s="41"/>
      <c r="E429" s="42" t="s">
        <v>193</v>
      </c>
      <c r="F429" s="42"/>
      <c r="G429" s="42"/>
      <c r="H429" s="42"/>
      <c r="I429" s="42"/>
      <c r="J429" s="106">
        <v>2150</v>
      </c>
      <c r="K429" s="106"/>
      <c r="L429" s="106"/>
      <c r="M429" s="106"/>
      <c r="N429" s="106"/>
      <c r="O429" s="106"/>
    </row>
    <row r="430" spans="1:15" hidden="1" x14ac:dyDescent="0.25">
      <c r="A430" s="41" t="s">
        <v>242</v>
      </c>
      <c r="B430" s="41"/>
      <c r="C430" s="41"/>
      <c r="D430" s="41"/>
      <c r="E430" s="42" t="s">
        <v>243</v>
      </c>
      <c r="F430" s="42"/>
      <c r="G430" s="42"/>
      <c r="H430" s="42"/>
      <c r="I430" s="42"/>
      <c r="J430" s="106">
        <v>2100</v>
      </c>
      <c r="K430" s="106"/>
      <c r="L430" s="106"/>
      <c r="M430" s="106"/>
      <c r="N430" s="106"/>
      <c r="O430" s="106"/>
    </row>
    <row r="431" spans="1:15" hidden="1" x14ac:dyDescent="0.25">
      <c r="A431" s="41" t="s">
        <v>244</v>
      </c>
      <c r="B431" s="41"/>
      <c r="C431" s="41"/>
      <c r="D431" s="41"/>
      <c r="E431" s="42" t="s">
        <v>245</v>
      </c>
      <c r="F431" s="42"/>
      <c r="G431" s="42"/>
      <c r="H431" s="42"/>
      <c r="I431" s="42"/>
      <c r="J431" s="106">
        <v>2450</v>
      </c>
      <c r="K431" s="106"/>
      <c r="L431" s="106"/>
      <c r="M431" s="106"/>
      <c r="N431" s="106"/>
      <c r="O431" s="106"/>
    </row>
    <row r="432" spans="1:15" hidden="1" x14ac:dyDescent="0.25">
      <c r="A432" s="41" t="s">
        <v>246</v>
      </c>
      <c r="B432" s="41"/>
      <c r="C432" s="41"/>
      <c r="D432" s="41"/>
      <c r="E432" s="42" t="s">
        <v>247</v>
      </c>
      <c r="F432" s="42"/>
      <c r="G432" s="42"/>
      <c r="H432" s="42"/>
      <c r="I432" s="42"/>
      <c r="J432" s="106">
        <v>3250</v>
      </c>
      <c r="K432" s="106"/>
      <c r="L432" s="106"/>
      <c r="M432" s="106"/>
      <c r="N432" s="106"/>
      <c r="O432" s="106"/>
    </row>
    <row r="433" spans="1:15" hidden="1" x14ac:dyDescent="0.25">
      <c r="A433" s="41" t="s">
        <v>248</v>
      </c>
      <c r="B433" s="41"/>
      <c r="C433" s="41"/>
      <c r="D433" s="41"/>
      <c r="E433" s="42" t="s">
        <v>191</v>
      </c>
      <c r="F433" s="42"/>
      <c r="G433" s="42"/>
      <c r="H433" s="42"/>
      <c r="I433" s="42"/>
      <c r="J433" s="106">
        <v>7000</v>
      </c>
      <c r="K433" s="106"/>
      <c r="L433" s="106"/>
      <c r="M433" s="106"/>
      <c r="N433" s="106"/>
      <c r="O433" s="106"/>
    </row>
    <row r="434" spans="1:15" hidden="1" x14ac:dyDescent="0.25">
      <c r="A434" s="41" t="s">
        <v>249</v>
      </c>
      <c r="B434" s="41"/>
      <c r="C434" s="41"/>
      <c r="D434" s="41"/>
      <c r="E434" s="42" t="s">
        <v>193</v>
      </c>
      <c r="F434" s="42"/>
      <c r="G434" s="42"/>
      <c r="H434" s="42"/>
      <c r="I434" s="42"/>
      <c r="J434" s="106">
        <v>12750</v>
      </c>
      <c r="K434" s="106"/>
      <c r="L434" s="106"/>
      <c r="M434" s="106"/>
      <c r="N434" s="106"/>
      <c r="O434" s="106"/>
    </row>
    <row r="435" spans="1:15" hidden="1" x14ac:dyDescent="0.25">
      <c r="A435" s="41" t="s">
        <v>250</v>
      </c>
      <c r="B435" s="41"/>
      <c r="C435" s="41"/>
      <c r="D435" s="41"/>
      <c r="E435" s="42" t="s">
        <v>195</v>
      </c>
      <c r="F435" s="42"/>
      <c r="G435" s="42"/>
      <c r="H435" s="42"/>
      <c r="I435" s="42"/>
      <c r="J435" s="106">
        <v>15400</v>
      </c>
      <c r="K435" s="106"/>
      <c r="L435" s="106"/>
      <c r="M435" s="106"/>
      <c r="N435" s="106"/>
      <c r="O435" s="106"/>
    </row>
    <row r="436" spans="1:15" hidden="1" x14ac:dyDescent="0.25">
      <c r="A436" s="41" t="s">
        <v>251</v>
      </c>
      <c r="B436" s="41"/>
      <c r="C436" s="41"/>
      <c r="D436" s="41"/>
      <c r="E436" s="42" t="s">
        <v>197</v>
      </c>
      <c r="F436" s="42"/>
      <c r="G436" s="42"/>
      <c r="H436" s="42"/>
      <c r="I436" s="42"/>
      <c r="J436" s="106">
        <v>2100</v>
      </c>
      <c r="K436" s="106"/>
      <c r="L436" s="106"/>
      <c r="M436" s="106"/>
      <c r="N436" s="106"/>
      <c r="O436" s="106"/>
    </row>
    <row r="437" spans="1:15" hidden="1" x14ac:dyDescent="0.25">
      <c r="A437" s="41" t="s">
        <v>252</v>
      </c>
      <c r="B437" s="41"/>
      <c r="C437" s="41"/>
      <c r="D437" s="41"/>
      <c r="E437" s="42" t="s">
        <v>199</v>
      </c>
      <c r="F437" s="42"/>
      <c r="G437" s="42"/>
      <c r="H437" s="42"/>
      <c r="I437" s="42"/>
      <c r="J437" s="106">
        <v>2450</v>
      </c>
      <c r="K437" s="106"/>
      <c r="L437" s="106"/>
      <c r="M437" s="106"/>
      <c r="N437" s="106"/>
      <c r="O437" s="106"/>
    </row>
    <row r="438" spans="1:15" hidden="1" x14ac:dyDescent="0.25">
      <c r="A438" s="41" t="s">
        <v>253</v>
      </c>
      <c r="B438" s="41"/>
      <c r="C438" s="41"/>
      <c r="D438" s="41"/>
      <c r="E438" s="42" t="s">
        <v>201</v>
      </c>
      <c r="F438" s="42"/>
      <c r="G438" s="42"/>
      <c r="H438" s="42"/>
      <c r="I438" s="42"/>
      <c r="J438" s="106">
        <v>3250</v>
      </c>
      <c r="K438" s="106"/>
      <c r="L438" s="106"/>
      <c r="M438" s="106"/>
      <c r="N438" s="106"/>
      <c r="O438" s="106"/>
    </row>
    <row r="439" spans="1:15" hidden="1" x14ac:dyDescent="0.25">
      <c r="A439" s="41" t="s">
        <v>254</v>
      </c>
      <c r="B439" s="41"/>
      <c r="C439" s="41"/>
      <c r="D439" s="41"/>
      <c r="E439" s="42" t="s">
        <v>191</v>
      </c>
      <c r="F439" s="42"/>
      <c r="G439" s="42"/>
      <c r="H439" s="42"/>
      <c r="I439" s="42"/>
      <c r="J439" s="106">
        <v>7000</v>
      </c>
      <c r="K439" s="106"/>
      <c r="L439" s="106"/>
      <c r="M439" s="106"/>
      <c r="N439" s="106"/>
      <c r="O439" s="106"/>
    </row>
    <row r="440" spans="1:15" hidden="1" x14ac:dyDescent="0.25">
      <c r="A440" s="41" t="s">
        <v>255</v>
      </c>
      <c r="B440" s="41"/>
      <c r="C440" s="41"/>
      <c r="D440" s="41"/>
      <c r="E440" s="42" t="s">
        <v>193</v>
      </c>
      <c r="F440" s="42"/>
      <c r="G440" s="42"/>
      <c r="H440" s="42"/>
      <c r="I440" s="42"/>
      <c r="J440" s="106">
        <v>12750</v>
      </c>
      <c r="K440" s="106"/>
      <c r="L440" s="106"/>
      <c r="M440" s="106"/>
      <c r="N440" s="106"/>
      <c r="O440" s="106"/>
    </row>
    <row r="441" spans="1:15" hidden="1" x14ac:dyDescent="0.25">
      <c r="A441" s="41" t="s">
        <v>256</v>
      </c>
      <c r="B441" s="41"/>
      <c r="C441" s="41"/>
      <c r="D441" s="41"/>
      <c r="E441" s="42" t="s">
        <v>195</v>
      </c>
      <c r="F441" s="42"/>
      <c r="G441" s="42"/>
      <c r="H441" s="42"/>
      <c r="I441" s="42"/>
      <c r="J441" s="106">
        <v>15400</v>
      </c>
      <c r="K441" s="106"/>
      <c r="L441" s="106"/>
      <c r="M441" s="106"/>
      <c r="N441" s="106"/>
      <c r="O441" s="106"/>
    </row>
    <row r="442" spans="1:15" hidden="1" x14ac:dyDescent="0.25">
      <c r="A442" s="41" t="s">
        <v>257</v>
      </c>
      <c r="B442" s="41"/>
      <c r="C442" s="41"/>
      <c r="D442" s="41"/>
      <c r="E442" s="42" t="s">
        <v>197</v>
      </c>
      <c r="F442" s="42"/>
      <c r="G442" s="42"/>
      <c r="H442" s="42"/>
      <c r="I442" s="42"/>
      <c r="J442" s="106">
        <v>2100</v>
      </c>
      <c r="K442" s="106"/>
      <c r="L442" s="106"/>
      <c r="M442" s="106"/>
      <c r="N442" s="106"/>
      <c r="O442" s="106"/>
    </row>
    <row r="443" spans="1:15" hidden="1" x14ac:dyDescent="0.25">
      <c r="A443" s="41" t="s">
        <v>258</v>
      </c>
      <c r="B443" s="41"/>
      <c r="C443" s="41"/>
      <c r="D443" s="41"/>
      <c r="E443" s="42" t="s">
        <v>199</v>
      </c>
      <c r="F443" s="42"/>
      <c r="G443" s="42"/>
      <c r="H443" s="42"/>
      <c r="I443" s="42"/>
      <c r="J443" s="106">
        <v>2450</v>
      </c>
      <c r="K443" s="106"/>
      <c r="L443" s="106"/>
      <c r="M443" s="106"/>
      <c r="N443" s="106"/>
      <c r="O443" s="106"/>
    </row>
    <row r="444" spans="1:15" hidden="1" x14ac:dyDescent="0.25">
      <c r="A444" s="41" t="s">
        <v>259</v>
      </c>
      <c r="B444" s="41"/>
      <c r="C444" s="41"/>
      <c r="D444" s="41"/>
      <c r="E444" s="42" t="s">
        <v>201</v>
      </c>
      <c r="F444" s="42"/>
      <c r="G444" s="42"/>
      <c r="H444" s="42"/>
      <c r="I444" s="42"/>
      <c r="J444" s="106">
        <v>3250</v>
      </c>
      <c r="K444" s="106"/>
      <c r="L444" s="106"/>
      <c r="M444" s="106"/>
      <c r="N444" s="106"/>
      <c r="O444" s="106"/>
    </row>
    <row r="445" spans="1:15" hidden="1" x14ac:dyDescent="0.25">
      <c r="A445" s="41" t="s">
        <v>260</v>
      </c>
      <c r="B445" s="41"/>
      <c r="C445" s="41"/>
      <c r="D445" s="41"/>
      <c r="E445" s="42" t="s">
        <v>191</v>
      </c>
      <c r="F445" s="42"/>
      <c r="G445" s="42"/>
      <c r="H445" s="42"/>
      <c r="I445" s="42"/>
      <c r="J445" s="106">
        <v>7000</v>
      </c>
      <c r="K445" s="106"/>
      <c r="L445" s="106"/>
      <c r="M445" s="106"/>
      <c r="N445" s="106"/>
      <c r="O445" s="106"/>
    </row>
    <row r="446" spans="1:15" hidden="1" x14ac:dyDescent="0.25">
      <c r="A446" s="41" t="s">
        <v>261</v>
      </c>
      <c r="B446" s="41"/>
      <c r="C446" s="41"/>
      <c r="D446" s="41"/>
      <c r="E446" s="42" t="s">
        <v>193</v>
      </c>
      <c r="F446" s="42"/>
      <c r="G446" s="42"/>
      <c r="H446" s="42"/>
      <c r="I446" s="42"/>
      <c r="J446" s="106">
        <v>12750</v>
      </c>
      <c r="K446" s="106"/>
      <c r="L446" s="106"/>
      <c r="M446" s="106"/>
      <c r="N446" s="106"/>
      <c r="O446" s="106"/>
    </row>
    <row r="447" spans="1:15" hidden="1" x14ac:dyDescent="0.25">
      <c r="A447" s="41" t="s">
        <v>262</v>
      </c>
      <c r="B447" s="41"/>
      <c r="C447" s="41"/>
      <c r="D447" s="41"/>
      <c r="E447" s="42" t="s">
        <v>195</v>
      </c>
      <c r="F447" s="42"/>
      <c r="G447" s="42"/>
      <c r="H447" s="42"/>
      <c r="I447" s="42"/>
      <c r="J447" s="106">
        <v>15400</v>
      </c>
      <c r="K447" s="106"/>
      <c r="L447" s="106"/>
      <c r="M447" s="106"/>
      <c r="N447" s="106"/>
      <c r="O447" s="106"/>
    </row>
    <row r="448" spans="1:15" hidden="1" x14ac:dyDescent="0.25">
      <c r="A448" s="41" t="s">
        <v>263</v>
      </c>
      <c r="B448" s="41"/>
      <c r="C448" s="41"/>
      <c r="D448" s="41"/>
      <c r="E448" s="42" t="s">
        <v>197</v>
      </c>
      <c r="F448" s="42"/>
      <c r="G448" s="42"/>
      <c r="H448" s="42"/>
      <c r="I448" s="42"/>
      <c r="J448" s="106">
        <v>2100</v>
      </c>
      <c r="K448" s="106"/>
      <c r="L448" s="106"/>
      <c r="M448" s="106"/>
      <c r="N448" s="106"/>
      <c r="O448" s="106"/>
    </row>
    <row r="449" spans="1:15" hidden="1" x14ac:dyDescent="0.25">
      <c r="A449" s="41" t="s">
        <v>264</v>
      </c>
      <c r="B449" s="41"/>
      <c r="C449" s="41"/>
      <c r="D449" s="41"/>
      <c r="E449" s="42" t="s">
        <v>199</v>
      </c>
      <c r="F449" s="42"/>
      <c r="G449" s="42"/>
      <c r="H449" s="42"/>
      <c r="I449" s="42"/>
      <c r="J449" s="106">
        <v>2450</v>
      </c>
      <c r="K449" s="106"/>
      <c r="L449" s="106"/>
      <c r="M449" s="106"/>
      <c r="N449" s="106"/>
      <c r="O449" s="106"/>
    </row>
    <row r="450" spans="1:15" hidden="1" x14ac:dyDescent="0.25">
      <c r="A450" s="41" t="s">
        <v>265</v>
      </c>
      <c r="B450" s="41"/>
      <c r="C450" s="41"/>
      <c r="D450" s="41"/>
      <c r="E450" s="42" t="s">
        <v>201</v>
      </c>
      <c r="F450" s="42"/>
      <c r="G450" s="42"/>
      <c r="H450" s="42"/>
      <c r="I450" s="42"/>
      <c r="J450" s="106">
        <v>3250</v>
      </c>
      <c r="K450" s="106"/>
      <c r="L450" s="106"/>
      <c r="M450" s="106"/>
      <c r="N450" s="106"/>
      <c r="O450" s="106"/>
    </row>
    <row r="451" spans="1:15" hidden="1" x14ac:dyDescent="0.25">
      <c r="A451" s="41" t="s">
        <v>266</v>
      </c>
      <c r="B451" s="41"/>
      <c r="C451" s="41"/>
      <c r="D451" s="41"/>
      <c r="E451" s="42" t="s">
        <v>191</v>
      </c>
      <c r="F451" s="42"/>
      <c r="G451" s="42"/>
      <c r="H451" s="42"/>
      <c r="I451" s="42"/>
      <c r="J451" s="106">
        <v>7000</v>
      </c>
      <c r="K451" s="106"/>
      <c r="L451" s="106"/>
      <c r="M451" s="106"/>
      <c r="N451" s="106"/>
      <c r="O451" s="106"/>
    </row>
    <row r="452" spans="1:15" hidden="1" x14ac:dyDescent="0.25">
      <c r="A452" s="41" t="s">
        <v>267</v>
      </c>
      <c r="B452" s="41"/>
      <c r="C452" s="41"/>
      <c r="D452" s="41"/>
      <c r="E452" s="42" t="s">
        <v>193</v>
      </c>
      <c r="F452" s="42"/>
      <c r="G452" s="42"/>
      <c r="H452" s="42"/>
      <c r="I452" s="42"/>
      <c r="J452" s="106">
        <v>12750</v>
      </c>
      <c r="K452" s="106"/>
      <c r="L452" s="106"/>
      <c r="M452" s="106"/>
      <c r="N452" s="106"/>
      <c r="O452" s="106"/>
    </row>
    <row r="453" spans="1:15" hidden="1" x14ac:dyDescent="0.25">
      <c r="A453" s="41" t="s">
        <v>268</v>
      </c>
      <c r="B453" s="41"/>
      <c r="C453" s="41"/>
      <c r="D453" s="41"/>
      <c r="E453" s="42" t="s">
        <v>195</v>
      </c>
      <c r="F453" s="42"/>
      <c r="G453" s="42"/>
      <c r="H453" s="42"/>
      <c r="I453" s="42"/>
      <c r="J453" s="106">
        <v>15400</v>
      </c>
      <c r="K453" s="106"/>
      <c r="L453" s="106"/>
      <c r="M453" s="106"/>
      <c r="N453" s="106"/>
      <c r="O453" s="106"/>
    </row>
    <row r="454" spans="1:15" hidden="1" x14ac:dyDescent="0.25">
      <c r="A454" s="41" t="s">
        <v>269</v>
      </c>
      <c r="B454" s="41"/>
      <c r="C454" s="41"/>
      <c r="D454" s="41"/>
      <c r="E454" s="42" t="s">
        <v>197</v>
      </c>
      <c r="F454" s="42"/>
      <c r="G454" s="42"/>
      <c r="H454" s="42"/>
      <c r="I454" s="42"/>
      <c r="J454" s="106">
        <v>2900</v>
      </c>
      <c r="K454" s="106"/>
      <c r="L454" s="106"/>
      <c r="M454" s="106"/>
      <c r="N454" s="106"/>
      <c r="O454" s="106"/>
    </row>
    <row r="455" spans="1:15" hidden="1" x14ac:dyDescent="0.25">
      <c r="A455" s="41" t="s">
        <v>270</v>
      </c>
      <c r="B455" s="41"/>
      <c r="C455" s="41"/>
      <c r="D455" s="41"/>
      <c r="E455" s="42" t="s">
        <v>199</v>
      </c>
      <c r="F455" s="42"/>
      <c r="G455" s="42"/>
      <c r="H455" s="42"/>
      <c r="I455" s="42"/>
      <c r="J455" s="106">
        <v>3950</v>
      </c>
      <c r="K455" s="106"/>
      <c r="L455" s="106"/>
      <c r="M455" s="106"/>
      <c r="N455" s="106"/>
      <c r="O455" s="106"/>
    </row>
    <row r="456" spans="1:15" hidden="1" x14ac:dyDescent="0.25">
      <c r="A456" s="41" t="s">
        <v>271</v>
      </c>
      <c r="B456" s="41"/>
      <c r="C456" s="41"/>
      <c r="D456" s="41"/>
      <c r="E456" s="42" t="s">
        <v>201</v>
      </c>
      <c r="F456" s="42"/>
      <c r="G456" s="42"/>
      <c r="H456" s="42"/>
      <c r="I456" s="42"/>
      <c r="J456" s="106">
        <v>8450</v>
      </c>
      <c r="K456" s="106"/>
      <c r="L456" s="106"/>
      <c r="M456" s="106"/>
      <c r="N456" s="106"/>
      <c r="O456" s="106"/>
    </row>
    <row r="457" spans="1:15" hidden="1" x14ac:dyDescent="0.25">
      <c r="A457" s="41" t="s">
        <v>272</v>
      </c>
      <c r="B457" s="41"/>
      <c r="C457" s="41"/>
      <c r="D457" s="41"/>
      <c r="E457" s="42" t="s">
        <v>221</v>
      </c>
      <c r="F457" s="42"/>
      <c r="G457" s="42"/>
      <c r="H457" s="42"/>
      <c r="I457" s="42"/>
      <c r="J457" s="106">
        <v>2100</v>
      </c>
      <c r="K457" s="106"/>
      <c r="L457" s="106"/>
      <c r="M457" s="106"/>
      <c r="N457" s="106"/>
      <c r="O457" s="106"/>
    </row>
    <row r="458" spans="1:15" hidden="1" x14ac:dyDescent="0.25">
      <c r="A458" s="41" t="s">
        <v>273</v>
      </c>
      <c r="B458" s="41"/>
      <c r="C458" s="41"/>
      <c r="D458" s="41"/>
      <c r="E458" s="42" t="s">
        <v>223</v>
      </c>
      <c r="F458" s="42"/>
      <c r="G458" s="42"/>
      <c r="H458" s="42"/>
      <c r="I458" s="42"/>
      <c r="J458" s="106">
        <v>2450</v>
      </c>
      <c r="K458" s="106"/>
      <c r="L458" s="106"/>
      <c r="M458" s="106"/>
      <c r="N458" s="106"/>
      <c r="O458" s="106"/>
    </row>
    <row r="459" spans="1:15" hidden="1" x14ac:dyDescent="0.25">
      <c r="A459" s="41" t="s">
        <v>274</v>
      </c>
      <c r="B459" s="41"/>
      <c r="C459" s="41"/>
      <c r="D459" s="41"/>
      <c r="E459" s="42" t="s">
        <v>225</v>
      </c>
      <c r="F459" s="42"/>
      <c r="G459" s="42"/>
      <c r="H459" s="42"/>
      <c r="I459" s="42"/>
      <c r="J459" s="106">
        <v>3250</v>
      </c>
      <c r="K459" s="106"/>
      <c r="L459" s="106"/>
      <c r="M459" s="106"/>
      <c r="N459" s="106"/>
      <c r="O459" s="106"/>
    </row>
    <row r="460" spans="1:15" hidden="1" x14ac:dyDescent="0.25">
      <c r="A460" s="41" t="s">
        <v>275</v>
      </c>
      <c r="B460" s="41"/>
      <c r="C460" s="41"/>
      <c r="D460" s="41"/>
      <c r="E460" s="42" t="s">
        <v>191</v>
      </c>
      <c r="F460" s="42"/>
      <c r="G460" s="42"/>
      <c r="H460" s="42"/>
      <c r="I460" s="42"/>
      <c r="J460" s="106">
        <v>7000</v>
      </c>
      <c r="K460" s="106"/>
      <c r="L460" s="106"/>
      <c r="M460" s="106"/>
      <c r="N460" s="106"/>
      <c r="O460" s="106"/>
    </row>
    <row r="461" spans="1:15" hidden="1" x14ac:dyDescent="0.25">
      <c r="A461" s="41" t="s">
        <v>276</v>
      </c>
      <c r="B461" s="41"/>
      <c r="C461" s="41"/>
      <c r="D461" s="41"/>
      <c r="E461" s="42" t="s">
        <v>193</v>
      </c>
      <c r="F461" s="42"/>
      <c r="G461" s="42"/>
      <c r="H461" s="42"/>
      <c r="I461" s="42"/>
      <c r="J461" s="106">
        <v>12750</v>
      </c>
      <c r="K461" s="106"/>
      <c r="L461" s="106"/>
      <c r="M461" s="106"/>
      <c r="N461" s="106"/>
      <c r="O461" s="106"/>
    </row>
    <row r="462" spans="1:15" hidden="1" x14ac:dyDescent="0.25">
      <c r="A462" s="41" t="s">
        <v>277</v>
      </c>
      <c r="B462" s="41"/>
      <c r="C462" s="41"/>
      <c r="D462" s="41"/>
      <c r="E462" s="42" t="s">
        <v>195</v>
      </c>
      <c r="F462" s="42"/>
      <c r="G462" s="42"/>
      <c r="H462" s="42"/>
      <c r="I462" s="42"/>
      <c r="J462" s="106">
        <v>15400</v>
      </c>
      <c r="K462" s="106"/>
      <c r="L462" s="106"/>
      <c r="M462" s="106"/>
      <c r="N462" s="106"/>
      <c r="O462" s="106"/>
    </row>
    <row r="463" spans="1:15" hidden="1" x14ac:dyDescent="0.25">
      <c r="A463" s="41" t="s">
        <v>278</v>
      </c>
      <c r="B463" s="41"/>
      <c r="C463" s="41"/>
      <c r="D463" s="41"/>
      <c r="E463" s="42" t="s">
        <v>197</v>
      </c>
      <c r="F463" s="42"/>
      <c r="G463" s="42"/>
      <c r="H463" s="42"/>
      <c r="I463" s="42"/>
      <c r="J463" s="106">
        <v>0</v>
      </c>
      <c r="K463" s="106"/>
      <c r="L463" s="106"/>
      <c r="M463" s="106"/>
      <c r="N463" s="106"/>
      <c r="O463" s="106"/>
    </row>
    <row r="464" spans="1:15" hidden="1" x14ac:dyDescent="0.25">
      <c r="A464" s="41" t="s">
        <v>279</v>
      </c>
      <c r="B464" s="41"/>
      <c r="C464" s="41"/>
      <c r="D464" s="41"/>
      <c r="E464" s="42" t="s">
        <v>199</v>
      </c>
      <c r="F464" s="42"/>
      <c r="G464" s="42"/>
      <c r="H464" s="42"/>
      <c r="I464" s="42"/>
      <c r="J464" s="106">
        <v>4800</v>
      </c>
      <c r="K464" s="106"/>
      <c r="L464" s="106"/>
      <c r="M464" s="106"/>
      <c r="N464" s="106"/>
      <c r="O464" s="106"/>
    </row>
    <row r="465" spans="1:15" hidden="1" x14ac:dyDescent="0.25">
      <c r="A465" s="41" t="s">
        <v>280</v>
      </c>
      <c r="B465" s="41"/>
      <c r="C465" s="41"/>
      <c r="D465" s="41"/>
      <c r="E465" s="42" t="s">
        <v>201</v>
      </c>
      <c r="F465" s="42"/>
      <c r="G465" s="42"/>
      <c r="H465" s="42"/>
      <c r="I465" s="42"/>
      <c r="J465" s="106">
        <v>8200</v>
      </c>
      <c r="K465" s="106"/>
      <c r="L465" s="106"/>
      <c r="M465" s="106"/>
      <c r="N465" s="106"/>
      <c r="O465" s="106"/>
    </row>
    <row r="466" spans="1:15" hidden="1" x14ac:dyDescent="0.25">
      <c r="A466" s="41" t="s">
        <v>281</v>
      </c>
      <c r="B466" s="41"/>
      <c r="C466" s="41"/>
      <c r="D466" s="41"/>
      <c r="E466" s="42" t="s">
        <v>193</v>
      </c>
      <c r="F466" s="42"/>
      <c r="G466" s="42"/>
      <c r="H466" s="42"/>
      <c r="I466" s="42"/>
      <c r="J466" s="106">
        <v>14250</v>
      </c>
      <c r="K466" s="106"/>
      <c r="L466" s="106"/>
      <c r="M466" s="106"/>
      <c r="N466" s="106"/>
      <c r="O466" s="106"/>
    </row>
    <row r="467" spans="1:15" hidden="1" x14ac:dyDescent="0.25">
      <c r="A467" s="41" t="s">
        <v>282</v>
      </c>
      <c r="B467" s="41"/>
      <c r="C467" s="41"/>
      <c r="D467" s="41"/>
      <c r="E467" s="42" t="s">
        <v>195</v>
      </c>
      <c r="F467" s="42"/>
      <c r="G467" s="42"/>
      <c r="H467" s="42"/>
      <c r="I467" s="42"/>
      <c r="J467" s="106">
        <v>0</v>
      </c>
      <c r="K467" s="106"/>
      <c r="L467" s="106"/>
      <c r="M467" s="106"/>
      <c r="N467" s="106"/>
      <c r="O467" s="106"/>
    </row>
    <row r="468" spans="1:15" hidden="1" x14ac:dyDescent="0.25">
      <c r="A468" s="41" t="s">
        <v>283</v>
      </c>
      <c r="B468" s="41"/>
      <c r="C468" s="41"/>
      <c r="D468" s="41"/>
      <c r="E468" s="42" t="s">
        <v>284</v>
      </c>
      <c r="F468" s="42"/>
      <c r="G468" s="42"/>
      <c r="H468" s="42"/>
      <c r="I468" s="42"/>
      <c r="J468" s="106">
        <v>4800</v>
      </c>
      <c r="K468" s="106"/>
      <c r="L468" s="106"/>
      <c r="M468" s="106"/>
      <c r="N468" s="106"/>
      <c r="O468" s="106"/>
    </row>
    <row r="469" spans="1:15" hidden="1" x14ac:dyDescent="0.25">
      <c r="A469" s="41" t="s">
        <v>285</v>
      </c>
      <c r="B469" s="41"/>
      <c r="C469" s="41"/>
      <c r="D469" s="41"/>
      <c r="E469" s="42" t="s">
        <v>199</v>
      </c>
      <c r="F469" s="42"/>
      <c r="G469" s="42"/>
      <c r="H469" s="42"/>
      <c r="I469" s="42"/>
      <c r="J469" s="106">
        <v>8200</v>
      </c>
      <c r="K469" s="106"/>
      <c r="L469" s="106"/>
      <c r="M469" s="106"/>
      <c r="N469" s="106"/>
      <c r="O469" s="106"/>
    </row>
    <row r="470" spans="1:15" hidden="1" x14ac:dyDescent="0.25">
      <c r="A470" s="41" t="s">
        <v>286</v>
      </c>
      <c r="B470" s="41"/>
      <c r="C470" s="41"/>
      <c r="D470" s="41"/>
      <c r="E470" s="42" t="s">
        <v>193</v>
      </c>
      <c r="F470" s="42"/>
      <c r="G470" s="42"/>
      <c r="H470" s="42"/>
      <c r="I470" s="42"/>
      <c r="J470" s="106">
        <v>14250</v>
      </c>
      <c r="K470" s="106"/>
      <c r="L470" s="106"/>
      <c r="M470" s="106"/>
      <c r="N470" s="106"/>
      <c r="O470" s="106"/>
    </row>
    <row r="471" spans="1:15" hidden="1" x14ac:dyDescent="0.25">
      <c r="A471" s="41" t="s">
        <v>287</v>
      </c>
      <c r="B471" s="41"/>
      <c r="C471" s="41"/>
      <c r="D471" s="41"/>
      <c r="E471" s="42" t="s">
        <v>195</v>
      </c>
      <c r="F471" s="42"/>
      <c r="G471" s="42"/>
      <c r="H471" s="42"/>
      <c r="I471" s="42"/>
      <c r="J471" s="106">
        <v>1500</v>
      </c>
      <c r="K471" s="106"/>
      <c r="L471" s="106"/>
      <c r="M471" s="106"/>
      <c r="N471" s="106"/>
      <c r="O471" s="106"/>
    </row>
    <row r="472" spans="1:15" hidden="1" x14ac:dyDescent="0.25">
      <c r="A472" s="41" t="s">
        <v>288</v>
      </c>
      <c r="B472" s="41"/>
      <c r="C472" s="41"/>
      <c r="D472" s="41"/>
      <c r="E472" s="42" t="s">
        <v>284</v>
      </c>
      <c r="F472" s="42"/>
      <c r="G472" s="42"/>
      <c r="H472" s="42"/>
      <c r="I472" s="42"/>
      <c r="J472" s="106">
        <v>1600</v>
      </c>
      <c r="K472" s="106"/>
      <c r="L472" s="106"/>
      <c r="M472" s="106"/>
      <c r="N472" s="106"/>
      <c r="O472" s="106"/>
    </row>
    <row r="473" spans="1:15" hidden="1" x14ac:dyDescent="0.25">
      <c r="A473" s="41" t="s">
        <v>289</v>
      </c>
      <c r="B473" s="41"/>
      <c r="C473" s="41"/>
      <c r="D473" s="41"/>
      <c r="E473" s="42" t="s">
        <v>199</v>
      </c>
      <c r="F473" s="42"/>
      <c r="G473" s="42"/>
      <c r="H473" s="42"/>
      <c r="I473" s="42"/>
      <c r="J473" s="106">
        <v>1750</v>
      </c>
      <c r="K473" s="106"/>
      <c r="L473" s="106"/>
      <c r="M473" s="106"/>
      <c r="N473" s="106"/>
      <c r="O473" s="106"/>
    </row>
    <row r="474" spans="1:15" hidden="1" x14ac:dyDescent="0.25">
      <c r="A474" s="41" t="s">
        <v>290</v>
      </c>
      <c r="B474" s="41"/>
      <c r="C474" s="41"/>
      <c r="D474" s="41"/>
      <c r="E474" s="42" t="s">
        <v>243</v>
      </c>
      <c r="F474" s="42"/>
      <c r="G474" s="42"/>
      <c r="H474" s="42"/>
      <c r="I474" s="42"/>
      <c r="J474" s="112"/>
      <c r="K474" s="112"/>
      <c r="L474" s="112"/>
      <c r="M474" s="112"/>
      <c r="N474" s="112"/>
      <c r="O474" s="112"/>
    </row>
    <row r="475" spans="1:15" hidden="1" x14ac:dyDescent="0.25">
      <c r="A475" s="41" t="s">
        <v>291</v>
      </c>
      <c r="B475" s="41"/>
      <c r="C475" s="41"/>
      <c r="D475" s="41"/>
      <c r="E475" s="42" t="s">
        <v>245</v>
      </c>
      <c r="F475" s="42"/>
      <c r="G475" s="42"/>
      <c r="H475" s="42"/>
      <c r="I475" s="42"/>
      <c r="J475" s="107">
        <v>5500</v>
      </c>
      <c r="K475" s="107"/>
      <c r="L475" s="107"/>
      <c r="M475" s="107"/>
      <c r="N475" s="107"/>
      <c r="O475" s="107"/>
    </row>
    <row r="476" spans="1:15" hidden="1" x14ac:dyDescent="0.25">
      <c r="A476" s="41" t="s">
        <v>292</v>
      </c>
      <c r="B476" s="41"/>
      <c r="C476" s="41"/>
      <c r="D476" s="41"/>
      <c r="E476" s="42" t="s">
        <v>247</v>
      </c>
      <c r="F476" s="42"/>
      <c r="G476" s="42"/>
      <c r="H476" s="42"/>
      <c r="I476" s="42"/>
      <c r="J476" s="106">
        <v>6600</v>
      </c>
      <c r="K476" s="106"/>
      <c r="L476" s="106"/>
      <c r="M476" s="106"/>
      <c r="N476" s="106"/>
      <c r="O476" s="106"/>
    </row>
    <row r="477" spans="1:15" hidden="1" x14ac:dyDescent="0.25">
      <c r="A477" s="109"/>
      <c r="B477" s="109"/>
      <c r="C477" s="109"/>
      <c r="D477" s="109"/>
      <c r="E477" s="110"/>
      <c r="F477" s="110"/>
      <c r="G477" s="110"/>
      <c r="H477" s="110"/>
      <c r="I477" s="110"/>
      <c r="J477" s="106">
        <v>8450</v>
      </c>
      <c r="K477" s="106"/>
      <c r="L477" s="106"/>
      <c r="M477" s="106"/>
      <c r="N477" s="106"/>
      <c r="O477" s="106"/>
    </row>
    <row r="478" spans="1:15" hidden="1" x14ac:dyDescent="0.25">
      <c r="A478" s="113" t="s">
        <v>293</v>
      </c>
      <c r="B478" s="114"/>
      <c r="C478" s="114"/>
      <c r="D478" s="114"/>
      <c r="E478" s="115" t="s">
        <v>294</v>
      </c>
      <c r="F478" s="115"/>
      <c r="G478" s="115"/>
      <c r="H478" s="115"/>
      <c r="I478" s="116"/>
      <c r="J478" s="106">
        <v>4650</v>
      </c>
      <c r="K478" s="106"/>
      <c r="L478" s="106"/>
      <c r="M478" s="106"/>
      <c r="N478" s="106"/>
      <c r="O478" s="106"/>
    </row>
    <row r="479" spans="1:15" hidden="1" x14ac:dyDescent="0.25">
      <c r="A479" s="118" t="s">
        <v>295</v>
      </c>
      <c r="B479" s="119"/>
      <c r="C479" s="119"/>
      <c r="D479" s="119"/>
      <c r="E479" s="120" t="s">
        <v>296</v>
      </c>
      <c r="F479" s="120"/>
      <c r="G479" s="120"/>
      <c r="H479" s="120"/>
      <c r="I479" s="121"/>
      <c r="J479" s="106">
        <v>5600</v>
      </c>
      <c r="K479" s="106"/>
      <c r="L479" s="106"/>
      <c r="M479" s="106"/>
      <c r="N479" s="106"/>
      <c r="O479" s="106"/>
    </row>
    <row r="480" spans="1:15" hidden="1" x14ac:dyDescent="0.25">
      <c r="A480" s="118" t="s">
        <v>297</v>
      </c>
      <c r="B480" s="119"/>
      <c r="C480" s="119"/>
      <c r="D480" s="119"/>
      <c r="E480" s="120" t="s">
        <v>298</v>
      </c>
      <c r="F480" s="120"/>
      <c r="G480" s="120"/>
      <c r="H480" s="120"/>
      <c r="I480" s="121"/>
      <c r="J480" s="117">
        <v>7000</v>
      </c>
      <c r="K480" s="117"/>
      <c r="L480" s="117"/>
      <c r="M480" s="117"/>
      <c r="N480" s="117"/>
      <c r="O480" s="117"/>
    </row>
    <row r="481" spans="1:15" hidden="1" x14ac:dyDescent="0.25">
      <c r="A481" s="118" t="s">
        <v>299</v>
      </c>
      <c r="B481" s="119"/>
      <c r="C481" s="119"/>
      <c r="D481" s="119"/>
      <c r="E481" s="120" t="s">
        <v>294</v>
      </c>
      <c r="F481" s="120"/>
      <c r="G481" s="120"/>
      <c r="H481" s="120"/>
      <c r="I481" s="121"/>
      <c r="J481" s="112"/>
      <c r="K481" s="112"/>
      <c r="L481" s="112"/>
      <c r="M481" s="112"/>
      <c r="N481" s="112"/>
      <c r="O481" s="112"/>
    </row>
    <row r="482" spans="1:15" hidden="1" x14ac:dyDescent="0.25">
      <c r="A482" s="118" t="s">
        <v>300</v>
      </c>
      <c r="B482" s="119"/>
      <c r="C482" s="119"/>
      <c r="D482" s="119"/>
      <c r="E482" s="120" t="s">
        <v>296</v>
      </c>
      <c r="F482" s="120"/>
      <c r="G482" s="120"/>
      <c r="H482" s="120"/>
      <c r="I482" s="121"/>
      <c r="J482" s="106">
        <v>6000</v>
      </c>
      <c r="K482" s="106"/>
      <c r="L482" s="106"/>
      <c r="M482" s="106"/>
      <c r="N482" s="106"/>
      <c r="O482" s="106"/>
    </row>
    <row r="483" spans="1:15" hidden="1" x14ac:dyDescent="0.25">
      <c r="A483" s="122" t="s">
        <v>301</v>
      </c>
      <c r="B483" s="123"/>
      <c r="C483" s="123"/>
      <c r="D483" s="123"/>
      <c r="E483" s="124" t="s">
        <v>298</v>
      </c>
      <c r="F483" s="124"/>
      <c r="G483" s="124"/>
      <c r="H483" s="124"/>
      <c r="I483" s="125"/>
      <c r="J483" s="106">
        <v>9500</v>
      </c>
      <c r="K483" s="106"/>
      <c r="L483" s="106"/>
      <c r="M483" s="106"/>
      <c r="N483" s="106"/>
      <c r="O483" s="106"/>
    </row>
    <row r="484" spans="1:15" hidden="1" x14ac:dyDescent="0.25">
      <c r="A484" s="109"/>
      <c r="B484" s="109"/>
      <c r="C484" s="109"/>
      <c r="D484" s="109"/>
      <c r="E484" s="110"/>
      <c r="F484" s="110"/>
      <c r="G484" s="110"/>
      <c r="H484" s="110"/>
      <c r="I484" s="110"/>
      <c r="J484" s="106">
        <v>18900</v>
      </c>
      <c r="K484" s="106"/>
      <c r="L484" s="106"/>
      <c r="M484" s="106"/>
      <c r="N484" s="106"/>
      <c r="O484" s="106"/>
    </row>
    <row r="485" spans="1:15" hidden="1" x14ac:dyDescent="0.25">
      <c r="A485" s="41" t="s">
        <v>302</v>
      </c>
      <c r="B485" s="41"/>
      <c r="C485" s="41"/>
      <c r="D485" s="41"/>
      <c r="E485" s="42" t="s">
        <v>303</v>
      </c>
      <c r="F485" s="42"/>
      <c r="G485" s="42"/>
      <c r="H485" s="42"/>
      <c r="I485" s="42"/>
      <c r="J485" s="106">
        <v>10400</v>
      </c>
      <c r="K485" s="106"/>
      <c r="L485" s="106"/>
      <c r="M485" s="106"/>
      <c r="N485" s="106"/>
      <c r="O485" s="106"/>
    </row>
    <row r="486" spans="1:15" hidden="1" x14ac:dyDescent="0.25">
      <c r="A486" s="41" t="s">
        <v>304</v>
      </c>
      <c r="B486" s="41"/>
      <c r="C486" s="41"/>
      <c r="D486" s="41"/>
      <c r="E486" s="42" t="s">
        <v>305</v>
      </c>
      <c r="F486" s="42"/>
      <c r="G486" s="42"/>
      <c r="H486" s="42"/>
      <c r="I486" s="42"/>
      <c r="J486" s="106">
        <v>4000</v>
      </c>
      <c r="K486" s="106"/>
      <c r="L486" s="106"/>
      <c r="M486" s="106"/>
      <c r="N486" s="106"/>
      <c r="O486" s="106"/>
    </row>
    <row r="487" spans="1:15" hidden="1" x14ac:dyDescent="0.25">
      <c r="A487" s="41" t="s">
        <v>306</v>
      </c>
      <c r="B487" s="41"/>
      <c r="C487" s="41"/>
      <c r="D487" s="41"/>
      <c r="E487" s="42" t="s">
        <v>307</v>
      </c>
      <c r="F487" s="42"/>
      <c r="G487" s="42"/>
      <c r="H487" s="42"/>
      <c r="I487" s="42"/>
      <c r="J487" s="106">
        <v>6300</v>
      </c>
      <c r="K487" s="106"/>
      <c r="L487" s="106"/>
      <c r="M487" s="106"/>
      <c r="N487" s="106"/>
      <c r="O487" s="106"/>
    </row>
    <row r="488" spans="1:15" hidden="1" x14ac:dyDescent="0.25">
      <c r="A488" s="41" t="s">
        <v>308</v>
      </c>
      <c r="B488" s="41"/>
      <c r="C488" s="41"/>
      <c r="D488" s="41"/>
      <c r="E488" s="42" t="s">
        <v>309</v>
      </c>
      <c r="F488" s="42"/>
      <c r="G488" s="42"/>
      <c r="H488" s="42"/>
      <c r="I488" s="42"/>
      <c r="J488" s="106">
        <v>19100</v>
      </c>
      <c r="K488" s="106"/>
      <c r="L488" s="106"/>
      <c r="M488" s="106"/>
      <c r="N488" s="106"/>
      <c r="O488" s="106"/>
    </row>
    <row r="489" spans="1:15" hidden="1" x14ac:dyDescent="0.25">
      <c r="A489" s="41" t="s">
        <v>310</v>
      </c>
      <c r="B489" s="41"/>
      <c r="C489" s="41"/>
      <c r="D489" s="41"/>
      <c r="E489" s="42" t="s">
        <v>303</v>
      </c>
      <c r="F489" s="42"/>
      <c r="G489" s="42"/>
      <c r="H489" s="42"/>
      <c r="I489" s="42"/>
      <c r="J489" s="106">
        <v>12650</v>
      </c>
      <c r="K489" s="106"/>
      <c r="L489" s="106"/>
      <c r="M489" s="106"/>
      <c r="N489" s="106"/>
      <c r="O489" s="106"/>
    </row>
    <row r="490" spans="1:15" hidden="1" x14ac:dyDescent="0.25">
      <c r="A490" s="41" t="s">
        <v>311</v>
      </c>
      <c r="B490" s="41"/>
      <c r="C490" s="41"/>
      <c r="D490" s="41"/>
      <c r="E490" s="42" t="s">
        <v>305</v>
      </c>
      <c r="F490" s="42"/>
      <c r="G490" s="42"/>
      <c r="H490" s="42"/>
      <c r="I490" s="42"/>
      <c r="J490" s="106">
        <v>39000</v>
      </c>
      <c r="K490" s="106"/>
      <c r="L490" s="106"/>
      <c r="M490" s="106"/>
      <c r="N490" s="106"/>
      <c r="O490" s="106"/>
    </row>
    <row r="491" spans="1:15" hidden="1" x14ac:dyDescent="0.25">
      <c r="A491" s="41" t="s">
        <v>312</v>
      </c>
      <c r="B491" s="41"/>
      <c r="C491" s="41"/>
      <c r="D491" s="41"/>
      <c r="E491" s="42" t="s">
        <v>157</v>
      </c>
      <c r="F491" s="42"/>
      <c r="G491" s="42"/>
      <c r="H491" s="42"/>
      <c r="I491" s="42"/>
      <c r="J491" s="106">
        <v>27250</v>
      </c>
      <c r="K491" s="106"/>
      <c r="L491" s="106"/>
      <c r="M491" s="106"/>
      <c r="N491" s="106"/>
      <c r="O491" s="106"/>
    </row>
    <row r="492" spans="1:15" hidden="1" x14ac:dyDescent="0.25">
      <c r="A492" s="41" t="s">
        <v>313</v>
      </c>
      <c r="B492" s="41"/>
      <c r="C492" s="41"/>
      <c r="D492" s="41"/>
      <c r="E492" s="42" t="s">
        <v>314</v>
      </c>
      <c r="F492" s="42"/>
      <c r="G492" s="42"/>
      <c r="H492" s="42"/>
      <c r="I492" s="42"/>
      <c r="J492" s="106">
        <v>11950</v>
      </c>
      <c r="K492" s="106"/>
      <c r="L492" s="106"/>
      <c r="M492" s="106"/>
      <c r="N492" s="106"/>
      <c r="O492" s="106"/>
    </row>
    <row r="493" spans="1:15" hidden="1" x14ac:dyDescent="0.25">
      <c r="A493" s="41" t="s">
        <v>315</v>
      </c>
      <c r="B493" s="41"/>
      <c r="C493" s="41"/>
      <c r="D493" s="41"/>
      <c r="E493" s="42" t="s">
        <v>316</v>
      </c>
      <c r="F493" s="42"/>
      <c r="G493" s="42"/>
      <c r="H493" s="42"/>
      <c r="I493" s="42"/>
      <c r="J493" s="106">
        <v>11450</v>
      </c>
      <c r="K493" s="106"/>
      <c r="L493" s="106"/>
      <c r="M493" s="106"/>
      <c r="N493" s="106"/>
      <c r="O493" s="106"/>
    </row>
    <row r="494" spans="1:15" hidden="1" x14ac:dyDescent="0.25">
      <c r="A494" s="41" t="s">
        <v>317</v>
      </c>
      <c r="B494" s="41"/>
      <c r="C494" s="41"/>
      <c r="D494" s="41"/>
      <c r="E494" s="42" t="s">
        <v>316</v>
      </c>
      <c r="F494" s="42"/>
      <c r="G494" s="42"/>
      <c r="H494" s="42"/>
      <c r="I494" s="42"/>
      <c r="J494" s="106">
        <v>17050</v>
      </c>
      <c r="K494" s="106"/>
      <c r="L494" s="106"/>
      <c r="M494" s="106"/>
      <c r="N494" s="106"/>
      <c r="O494" s="106"/>
    </row>
    <row r="495" spans="1:15" hidden="1" x14ac:dyDescent="0.25">
      <c r="A495" s="41" t="s">
        <v>318</v>
      </c>
      <c r="B495" s="41"/>
      <c r="C495" s="41"/>
      <c r="D495" s="41"/>
      <c r="E495" s="42" t="s">
        <v>319</v>
      </c>
      <c r="F495" s="42"/>
      <c r="G495" s="42"/>
      <c r="H495" s="42"/>
      <c r="I495" s="42"/>
      <c r="J495" s="106">
        <v>9250</v>
      </c>
      <c r="K495" s="106"/>
      <c r="L495" s="106"/>
      <c r="M495" s="106"/>
      <c r="N495" s="106"/>
      <c r="O495" s="106"/>
    </row>
    <row r="496" spans="1:15" hidden="1" x14ac:dyDescent="0.25">
      <c r="A496" s="41" t="s">
        <v>320</v>
      </c>
      <c r="B496" s="41"/>
      <c r="C496" s="41"/>
      <c r="D496" s="41"/>
      <c r="E496" s="42" t="s">
        <v>321</v>
      </c>
      <c r="F496" s="42"/>
      <c r="G496" s="42"/>
      <c r="H496" s="42"/>
      <c r="I496" s="42"/>
      <c r="J496" s="106">
        <v>19100</v>
      </c>
      <c r="K496" s="106"/>
      <c r="L496" s="106"/>
      <c r="M496" s="106"/>
      <c r="N496" s="106"/>
      <c r="O496" s="106"/>
    </row>
    <row r="497" spans="1:15" hidden="1" x14ac:dyDescent="0.25">
      <c r="A497" s="41" t="s">
        <v>322</v>
      </c>
      <c r="B497" s="41"/>
      <c r="C497" s="41"/>
      <c r="D497" s="41"/>
      <c r="E497" s="42" t="s">
        <v>157</v>
      </c>
      <c r="F497" s="42"/>
      <c r="G497" s="42"/>
      <c r="H497" s="42"/>
      <c r="I497" s="42"/>
      <c r="J497" s="106">
        <v>12650</v>
      </c>
      <c r="K497" s="106"/>
      <c r="L497" s="106"/>
      <c r="M497" s="106"/>
      <c r="N497" s="106"/>
      <c r="O497" s="106"/>
    </row>
    <row r="498" spans="1:15" hidden="1" x14ac:dyDescent="0.25">
      <c r="A498" s="41" t="s">
        <v>323</v>
      </c>
      <c r="B498" s="41"/>
      <c r="C498" s="41"/>
      <c r="D498" s="41"/>
      <c r="E498" s="42" t="s">
        <v>314</v>
      </c>
      <c r="F498" s="42"/>
      <c r="G498" s="42"/>
      <c r="H498" s="42"/>
      <c r="I498" s="42"/>
      <c r="J498" s="106">
        <v>11950</v>
      </c>
      <c r="K498" s="106"/>
      <c r="L498" s="106"/>
      <c r="M498" s="106"/>
      <c r="N498" s="106"/>
      <c r="O498" s="106"/>
    </row>
    <row r="499" spans="1:15" hidden="1" x14ac:dyDescent="0.25">
      <c r="A499" s="41" t="s">
        <v>324</v>
      </c>
      <c r="B499" s="41"/>
      <c r="C499" s="41"/>
      <c r="D499" s="41"/>
      <c r="E499" s="42" t="s">
        <v>157</v>
      </c>
      <c r="F499" s="42"/>
      <c r="G499" s="42"/>
      <c r="H499" s="42"/>
      <c r="I499" s="42"/>
      <c r="J499" s="106">
        <v>11450</v>
      </c>
      <c r="K499" s="106"/>
      <c r="L499" s="106"/>
      <c r="M499" s="106"/>
      <c r="N499" s="106"/>
      <c r="O499" s="106"/>
    </row>
    <row r="500" spans="1:15" hidden="1" x14ac:dyDescent="0.25">
      <c r="A500" s="41" t="s">
        <v>325</v>
      </c>
      <c r="B500" s="41"/>
      <c r="C500" s="41"/>
      <c r="D500" s="41"/>
      <c r="E500" s="42" t="s">
        <v>314</v>
      </c>
      <c r="F500" s="42"/>
      <c r="G500" s="42"/>
      <c r="H500" s="42"/>
      <c r="I500" s="42"/>
      <c r="J500" s="106">
        <v>17050</v>
      </c>
      <c r="K500" s="106"/>
      <c r="L500" s="106"/>
      <c r="M500" s="106"/>
      <c r="N500" s="106"/>
      <c r="O500" s="106"/>
    </row>
    <row r="501" spans="1:15" hidden="1" x14ac:dyDescent="0.25">
      <c r="A501" s="41" t="s">
        <v>326</v>
      </c>
      <c r="B501" s="41"/>
      <c r="C501" s="41"/>
      <c r="D501" s="41"/>
      <c r="E501" s="42" t="s">
        <v>319</v>
      </c>
      <c r="F501" s="42"/>
      <c r="G501" s="42"/>
      <c r="H501" s="42"/>
      <c r="I501" s="42"/>
      <c r="J501" s="106">
        <v>9250</v>
      </c>
      <c r="K501" s="106"/>
      <c r="L501" s="106"/>
      <c r="M501" s="106"/>
      <c r="N501" s="106"/>
      <c r="O501" s="106"/>
    </row>
    <row r="502" spans="1:15" hidden="1" x14ac:dyDescent="0.25">
      <c r="A502" s="41" t="s">
        <v>327</v>
      </c>
      <c r="B502" s="41"/>
      <c r="C502" s="41"/>
      <c r="D502" s="41"/>
      <c r="E502" s="42" t="s">
        <v>321</v>
      </c>
      <c r="F502" s="42"/>
      <c r="G502" s="42"/>
      <c r="H502" s="42"/>
      <c r="I502" s="42"/>
      <c r="J502" s="112"/>
      <c r="K502" s="112"/>
      <c r="L502" s="112"/>
      <c r="M502" s="112"/>
      <c r="N502" s="112"/>
      <c r="O502" s="112"/>
    </row>
    <row r="503" spans="1:15" hidden="1" x14ac:dyDescent="0.25">
      <c r="A503" s="41" t="s">
        <v>328</v>
      </c>
      <c r="B503" s="41"/>
      <c r="C503" s="41"/>
      <c r="D503" s="41"/>
      <c r="E503" s="42" t="s">
        <v>157</v>
      </c>
      <c r="F503" s="42"/>
      <c r="G503" s="42"/>
      <c r="H503" s="42"/>
      <c r="I503" s="42"/>
      <c r="J503" s="106">
        <v>1550</v>
      </c>
      <c r="K503" s="106"/>
      <c r="L503" s="106"/>
      <c r="M503" s="106"/>
      <c r="N503" s="106"/>
      <c r="O503" s="106"/>
    </row>
    <row r="504" spans="1:15" hidden="1" x14ac:dyDescent="0.25">
      <c r="A504" s="41" t="s">
        <v>329</v>
      </c>
      <c r="B504" s="41"/>
      <c r="C504" s="41"/>
      <c r="D504" s="41"/>
      <c r="E504" s="42" t="s">
        <v>314</v>
      </c>
      <c r="F504" s="42"/>
      <c r="G504" s="42"/>
      <c r="H504" s="42"/>
      <c r="I504" s="42"/>
      <c r="J504" s="106">
        <v>1050</v>
      </c>
      <c r="K504" s="106"/>
      <c r="L504" s="106"/>
      <c r="M504" s="106"/>
      <c r="N504" s="106"/>
      <c r="O504" s="106"/>
    </row>
    <row r="505" spans="1:15" hidden="1" x14ac:dyDescent="0.25">
      <c r="A505" s="109"/>
      <c r="B505" s="109"/>
      <c r="C505" s="109"/>
      <c r="D505" s="109"/>
      <c r="E505" s="110"/>
      <c r="F505" s="110"/>
      <c r="G505" s="110"/>
      <c r="H505" s="110"/>
      <c r="I505" s="110"/>
      <c r="J505" s="106">
        <v>3950</v>
      </c>
      <c r="K505" s="106"/>
      <c r="L505" s="106"/>
      <c r="M505" s="106"/>
      <c r="N505" s="106"/>
      <c r="O505" s="106"/>
    </row>
    <row r="506" spans="1:15" hidden="1" x14ac:dyDescent="0.25">
      <c r="A506" s="41" t="s">
        <v>330</v>
      </c>
      <c r="B506" s="41"/>
      <c r="C506" s="41"/>
      <c r="D506" s="41"/>
      <c r="E506" s="42" t="s">
        <v>331</v>
      </c>
      <c r="F506" s="42"/>
      <c r="G506" s="42"/>
      <c r="H506" s="42"/>
      <c r="I506" s="42"/>
      <c r="J506" s="106">
        <v>2600</v>
      </c>
      <c r="K506" s="106"/>
      <c r="L506" s="106"/>
      <c r="M506" s="106"/>
      <c r="N506" s="106"/>
      <c r="O506" s="106"/>
    </row>
    <row r="507" spans="1:15" hidden="1" x14ac:dyDescent="0.25">
      <c r="A507" s="41" t="s">
        <v>332</v>
      </c>
      <c r="B507" s="41"/>
      <c r="C507" s="41"/>
      <c r="D507" s="41"/>
      <c r="E507" s="42" t="s">
        <v>331</v>
      </c>
      <c r="F507" s="42"/>
      <c r="G507" s="42"/>
      <c r="H507" s="42"/>
      <c r="I507" s="42"/>
      <c r="J507" s="106">
        <v>3300</v>
      </c>
      <c r="K507" s="106"/>
      <c r="L507" s="106"/>
      <c r="M507" s="106"/>
      <c r="N507" s="106"/>
      <c r="O507" s="106"/>
    </row>
    <row r="508" spans="1:15" hidden="1" x14ac:dyDescent="0.25">
      <c r="A508" s="41" t="s">
        <v>333</v>
      </c>
      <c r="B508" s="41"/>
      <c r="C508" s="41"/>
      <c r="D508" s="41"/>
      <c r="E508" s="42" t="s">
        <v>334</v>
      </c>
      <c r="F508" s="42"/>
      <c r="G508" s="42"/>
      <c r="H508" s="42"/>
      <c r="I508" s="42"/>
      <c r="J508" s="106">
        <v>2200</v>
      </c>
      <c r="K508" s="106"/>
      <c r="L508" s="106"/>
      <c r="M508" s="106"/>
      <c r="N508" s="106"/>
      <c r="O508" s="106"/>
    </row>
    <row r="509" spans="1:15" hidden="1" x14ac:dyDescent="0.25">
      <c r="A509" s="41" t="s">
        <v>335</v>
      </c>
      <c r="B509" s="41"/>
      <c r="C509" s="41"/>
      <c r="D509" s="41"/>
      <c r="E509" s="42" t="s">
        <v>334</v>
      </c>
      <c r="F509" s="42"/>
      <c r="G509" s="42"/>
      <c r="H509" s="42"/>
      <c r="I509" s="42"/>
      <c r="J509" s="106">
        <v>2150</v>
      </c>
      <c r="K509" s="106"/>
      <c r="L509" s="106"/>
      <c r="M509" s="106"/>
      <c r="N509" s="106"/>
      <c r="O509" s="106"/>
    </row>
    <row r="510" spans="1:15" hidden="1" x14ac:dyDescent="0.25">
      <c r="A510" s="41" t="s">
        <v>336</v>
      </c>
      <c r="B510" s="41"/>
      <c r="C510" s="41"/>
      <c r="D510" s="41"/>
      <c r="E510" s="42" t="s">
        <v>337</v>
      </c>
      <c r="F510" s="42"/>
      <c r="G510" s="42"/>
      <c r="H510" s="42"/>
      <c r="I510" s="42"/>
      <c r="J510" s="106">
        <v>1450</v>
      </c>
      <c r="K510" s="106"/>
      <c r="L510" s="106"/>
      <c r="M510" s="106"/>
      <c r="N510" s="106"/>
      <c r="O510" s="106"/>
    </row>
    <row r="511" spans="1:15" hidden="1" x14ac:dyDescent="0.25">
      <c r="A511" s="41" t="s">
        <v>338</v>
      </c>
      <c r="B511" s="41"/>
      <c r="C511" s="41"/>
      <c r="D511" s="41"/>
      <c r="E511" s="42" t="s">
        <v>337</v>
      </c>
      <c r="F511" s="42"/>
      <c r="G511" s="42"/>
      <c r="H511" s="42"/>
      <c r="I511" s="42"/>
      <c r="J511" s="106">
        <v>400</v>
      </c>
      <c r="K511" s="106"/>
      <c r="L511" s="106"/>
      <c r="M511" s="106"/>
      <c r="N511" s="106"/>
      <c r="O511" s="106"/>
    </row>
    <row r="512" spans="1:15" hidden="1" x14ac:dyDescent="0.25">
      <c r="A512" s="41" t="s">
        <v>339</v>
      </c>
      <c r="B512" s="41"/>
      <c r="C512" s="41"/>
      <c r="D512" s="41"/>
      <c r="E512" s="42" t="s">
        <v>340</v>
      </c>
      <c r="F512" s="42"/>
      <c r="G512" s="42"/>
      <c r="H512" s="42"/>
      <c r="I512" s="42"/>
      <c r="J512" s="106">
        <v>350</v>
      </c>
      <c r="K512" s="106"/>
      <c r="L512" s="106"/>
      <c r="M512" s="106"/>
      <c r="N512" s="106"/>
      <c r="O512" s="106"/>
    </row>
    <row r="513" spans="1:15" hidden="1" x14ac:dyDescent="0.25">
      <c r="A513" s="41" t="s">
        <v>341</v>
      </c>
      <c r="B513" s="41"/>
      <c r="C513" s="41"/>
      <c r="D513" s="41"/>
      <c r="E513" s="42" t="s">
        <v>340</v>
      </c>
      <c r="F513" s="42"/>
      <c r="G513" s="42"/>
      <c r="H513" s="42"/>
      <c r="I513" s="42"/>
      <c r="J513" s="106">
        <v>10950</v>
      </c>
      <c r="K513" s="106"/>
      <c r="L513" s="106"/>
      <c r="M513" s="106"/>
      <c r="N513" s="106"/>
      <c r="O513" s="106"/>
    </row>
    <row r="514" spans="1:15" hidden="1" x14ac:dyDescent="0.25">
      <c r="A514" s="41" t="s">
        <v>342</v>
      </c>
      <c r="B514" s="41"/>
      <c r="C514" s="41"/>
      <c r="D514" s="41"/>
      <c r="E514" s="42" t="s">
        <v>343</v>
      </c>
      <c r="F514" s="42"/>
      <c r="G514" s="42"/>
      <c r="H514" s="42"/>
      <c r="I514" s="42"/>
      <c r="J514" s="106">
        <v>8550</v>
      </c>
      <c r="K514" s="106"/>
      <c r="L514" s="106"/>
      <c r="M514" s="106"/>
      <c r="N514" s="106"/>
      <c r="O514" s="106"/>
    </row>
    <row r="515" spans="1:15" hidden="1" x14ac:dyDescent="0.25">
      <c r="A515" s="41" t="s">
        <v>344</v>
      </c>
      <c r="B515" s="41"/>
      <c r="C515" s="41"/>
      <c r="D515" s="41"/>
      <c r="E515" s="42" t="s">
        <v>343</v>
      </c>
      <c r="F515" s="42"/>
      <c r="G515" s="42"/>
      <c r="H515" s="42"/>
      <c r="I515" s="42"/>
      <c r="J515" s="106">
        <v>8700</v>
      </c>
      <c r="K515" s="106"/>
      <c r="L515" s="106"/>
      <c r="M515" s="106"/>
      <c r="N515" s="106"/>
      <c r="O515" s="106"/>
    </row>
    <row r="516" spans="1:15" hidden="1" x14ac:dyDescent="0.25">
      <c r="A516" s="41" t="s">
        <v>345</v>
      </c>
      <c r="B516" s="41"/>
      <c r="C516" s="41"/>
      <c r="D516" s="41"/>
      <c r="E516" s="42" t="s">
        <v>346</v>
      </c>
      <c r="F516" s="42"/>
      <c r="G516" s="42"/>
      <c r="H516" s="42"/>
      <c r="I516" s="42"/>
      <c r="J516" s="106">
        <v>7050</v>
      </c>
      <c r="K516" s="106"/>
      <c r="L516" s="106"/>
      <c r="M516" s="106"/>
      <c r="N516" s="106"/>
      <c r="O516" s="106"/>
    </row>
    <row r="517" spans="1:15" hidden="1" x14ac:dyDescent="0.25">
      <c r="A517" s="41" t="s">
        <v>347</v>
      </c>
      <c r="B517" s="41"/>
      <c r="C517" s="41"/>
      <c r="D517" s="41"/>
      <c r="E517" s="42" t="s">
        <v>346</v>
      </c>
      <c r="F517" s="42"/>
      <c r="G517" s="42"/>
      <c r="H517" s="42"/>
      <c r="I517" s="42"/>
      <c r="J517" s="106">
        <v>5800</v>
      </c>
      <c r="K517" s="106"/>
      <c r="L517" s="106"/>
      <c r="M517" s="106"/>
      <c r="N517" s="106"/>
      <c r="O517" s="106"/>
    </row>
    <row r="518" spans="1:15" hidden="1" x14ac:dyDescent="0.25">
      <c r="A518" s="41" t="s">
        <v>348</v>
      </c>
      <c r="B518" s="41"/>
      <c r="C518" s="41"/>
      <c r="D518" s="41"/>
      <c r="E518" s="42" t="s">
        <v>349</v>
      </c>
      <c r="F518" s="42"/>
      <c r="G518" s="42"/>
      <c r="H518" s="42"/>
      <c r="I518" s="42"/>
      <c r="J518" s="106">
        <v>3800</v>
      </c>
      <c r="K518" s="106"/>
      <c r="L518" s="106"/>
      <c r="M518" s="106"/>
      <c r="N518" s="106"/>
      <c r="O518" s="106"/>
    </row>
    <row r="519" spans="1:15" hidden="1" x14ac:dyDescent="0.25">
      <c r="A519" s="41" t="s">
        <v>350</v>
      </c>
      <c r="B519" s="41"/>
      <c r="C519" s="41"/>
      <c r="D519" s="41"/>
      <c r="E519" s="42" t="s">
        <v>349</v>
      </c>
      <c r="F519" s="42"/>
      <c r="G519" s="42"/>
      <c r="H519" s="42"/>
      <c r="I519" s="42"/>
      <c r="J519" s="106">
        <v>10950</v>
      </c>
      <c r="K519" s="106"/>
      <c r="L519" s="106"/>
      <c r="M519" s="106"/>
      <c r="N519" s="106"/>
      <c r="O519" s="106"/>
    </row>
    <row r="520" spans="1:15" hidden="1" x14ac:dyDescent="0.25">
      <c r="A520" s="41" t="s">
        <v>351</v>
      </c>
      <c r="B520" s="41"/>
      <c r="C520" s="41"/>
      <c r="D520" s="41"/>
      <c r="E520" s="42" t="s">
        <v>352</v>
      </c>
      <c r="F520" s="42"/>
      <c r="G520" s="42"/>
      <c r="H520" s="42"/>
      <c r="I520" s="42"/>
      <c r="J520" s="106">
        <v>8550</v>
      </c>
      <c r="K520" s="106"/>
      <c r="L520" s="106"/>
      <c r="M520" s="106"/>
      <c r="N520" s="106"/>
      <c r="O520" s="106"/>
    </row>
    <row r="521" spans="1:15" hidden="1" x14ac:dyDescent="0.25">
      <c r="A521" s="41" t="s">
        <v>353</v>
      </c>
      <c r="B521" s="41"/>
      <c r="C521" s="41"/>
      <c r="D521" s="41"/>
      <c r="E521" s="42" t="s">
        <v>352</v>
      </c>
      <c r="F521" s="42"/>
      <c r="G521" s="42"/>
      <c r="H521" s="42"/>
      <c r="I521" s="42"/>
      <c r="J521" s="106">
        <v>8700</v>
      </c>
      <c r="K521" s="106"/>
      <c r="L521" s="106"/>
      <c r="M521" s="106"/>
      <c r="N521" s="106"/>
      <c r="O521" s="106"/>
    </row>
    <row r="522" spans="1:15" hidden="1" x14ac:dyDescent="0.25">
      <c r="A522" s="41" t="s">
        <v>354</v>
      </c>
      <c r="B522" s="41"/>
      <c r="C522" s="41"/>
      <c r="D522" s="41"/>
      <c r="E522" s="42" t="s">
        <v>346</v>
      </c>
      <c r="F522" s="42"/>
      <c r="G522" s="42"/>
      <c r="H522" s="42"/>
      <c r="I522" s="42"/>
      <c r="J522" s="106">
        <v>7050</v>
      </c>
      <c r="K522" s="106"/>
      <c r="L522" s="106"/>
      <c r="M522" s="106"/>
      <c r="N522" s="106"/>
      <c r="O522" s="106"/>
    </row>
    <row r="523" spans="1:15" hidden="1" x14ac:dyDescent="0.25">
      <c r="A523" s="41" t="s">
        <v>355</v>
      </c>
      <c r="B523" s="41"/>
      <c r="C523" s="41"/>
      <c r="D523" s="41"/>
      <c r="E523" s="42" t="s">
        <v>346</v>
      </c>
      <c r="F523" s="42"/>
      <c r="G523" s="42"/>
      <c r="H523" s="42"/>
      <c r="I523" s="42"/>
      <c r="J523" s="106">
        <v>5800</v>
      </c>
      <c r="K523" s="106"/>
      <c r="L523" s="106"/>
      <c r="M523" s="106"/>
      <c r="N523" s="106"/>
      <c r="O523" s="106"/>
    </row>
    <row r="524" spans="1:15" hidden="1" x14ac:dyDescent="0.25">
      <c r="A524" s="41" t="s">
        <v>356</v>
      </c>
      <c r="B524" s="41"/>
      <c r="C524" s="41"/>
      <c r="D524" s="41"/>
      <c r="E524" s="42" t="s">
        <v>349</v>
      </c>
      <c r="F524" s="42"/>
      <c r="G524" s="42"/>
      <c r="H524" s="42"/>
      <c r="I524" s="42"/>
      <c r="J524" s="106">
        <v>3800</v>
      </c>
      <c r="K524" s="106"/>
      <c r="L524" s="106"/>
      <c r="M524" s="106"/>
      <c r="N524" s="106"/>
      <c r="O524" s="106"/>
    </row>
    <row r="525" spans="1:15" hidden="1" x14ac:dyDescent="0.25">
      <c r="A525" s="41" t="s">
        <v>357</v>
      </c>
      <c r="B525" s="41"/>
      <c r="C525" s="41"/>
      <c r="D525" s="41"/>
      <c r="E525" s="42" t="s">
        <v>349</v>
      </c>
      <c r="F525" s="42"/>
      <c r="G525" s="42"/>
      <c r="H525" s="42"/>
      <c r="I525" s="42"/>
      <c r="J525" s="106">
        <v>2000</v>
      </c>
      <c r="K525" s="106"/>
      <c r="L525" s="106"/>
      <c r="M525" s="106"/>
      <c r="N525" s="106"/>
      <c r="O525" s="106"/>
    </row>
    <row r="526" spans="1:15" hidden="1" x14ac:dyDescent="0.25">
      <c r="A526" s="41" t="s">
        <v>358</v>
      </c>
      <c r="B526" s="41"/>
      <c r="C526" s="41"/>
      <c r="D526" s="41"/>
      <c r="E526" s="42" t="s">
        <v>352</v>
      </c>
      <c r="F526" s="42"/>
      <c r="G526" s="42"/>
      <c r="H526" s="42"/>
      <c r="I526" s="42"/>
      <c r="J526" s="106">
        <v>1600</v>
      </c>
      <c r="K526" s="106"/>
      <c r="L526" s="106"/>
      <c r="M526" s="106"/>
      <c r="N526" s="106"/>
      <c r="O526" s="106"/>
    </row>
    <row r="527" spans="1:15" hidden="1" x14ac:dyDescent="0.25">
      <c r="A527" s="41" t="s">
        <v>359</v>
      </c>
      <c r="B527" s="41"/>
      <c r="C527" s="41"/>
      <c r="D527" s="41"/>
      <c r="E527" s="42" t="s">
        <v>352</v>
      </c>
      <c r="F527" s="42"/>
      <c r="G527" s="42"/>
      <c r="H527" s="42"/>
      <c r="I527" s="42"/>
      <c r="J527" s="106">
        <v>2100</v>
      </c>
      <c r="K527" s="106"/>
      <c r="L527" s="106"/>
      <c r="M527" s="106"/>
      <c r="N527" s="106"/>
      <c r="O527" s="106"/>
    </row>
    <row r="528" spans="1:15" hidden="1" x14ac:dyDescent="0.25">
      <c r="A528" s="41" t="s">
        <v>360</v>
      </c>
      <c r="B528" s="41"/>
      <c r="C528" s="41"/>
      <c r="D528" s="41"/>
      <c r="E528" s="42" t="s">
        <v>361</v>
      </c>
      <c r="F528" s="42"/>
      <c r="G528" s="42"/>
      <c r="H528" s="42"/>
      <c r="I528" s="42"/>
      <c r="J528" s="106">
        <v>1650</v>
      </c>
      <c r="K528" s="106"/>
      <c r="L528" s="106"/>
      <c r="M528" s="106"/>
      <c r="N528" s="106"/>
      <c r="O528" s="106"/>
    </row>
    <row r="529" spans="1:15" hidden="1" x14ac:dyDescent="0.25">
      <c r="A529" s="41" t="s">
        <v>362</v>
      </c>
      <c r="B529" s="41"/>
      <c r="C529" s="41"/>
      <c r="D529" s="41"/>
      <c r="E529" s="42" t="s">
        <v>361</v>
      </c>
      <c r="F529" s="42"/>
      <c r="G529" s="42"/>
      <c r="H529" s="42"/>
      <c r="I529" s="42"/>
      <c r="J529" s="106">
        <v>4100</v>
      </c>
      <c r="K529" s="106"/>
      <c r="L529" s="106"/>
      <c r="M529" s="106"/>
      <c r="N529" s="106"/>
      <c r="O529" s="106"/>
    </row>
    <row r="530" spans="1:15" hidden="1" x14ac:dyDescent="0.25">
      <c r="A530" s="41" t="s">
        <v>363</v>
      </c>
      <c r="B530" s="41"/>
      <c r="C530" s="41"/>
      <c r="D530" s="41"/>
      <c r="E530" s="42" t="s">
        <v>364</v>
      </c>
      <c r="F530" s="42"/>
      <c r="G530" s="42"/>
      <c r="H530" s="42"/>
      <c r="I530" s="42"/>
      <c r="J530" s="106">
        <v>0</v>
      </c>
      <c r="K530" s="106"/>
      <c r="L530" s="106"/>
      <c r="M530" s="106"/>
      <c r="N530" s="106"/>
      <c r="O530" s="106"/>
    </row>
    <row r="531" spans="1:15" hidden="1" x14ac:dyDescent="0.25">
      <c r="A531" s="41" t="s">
        <v>365</v>
      </c>
      <c r="B531" s="41"/>
      <c r="C531" s="41"/>
      <c r="D531" s="41"/>
      <c r="E531" s="42" t="s">
        <v>364</v>
      </c>
      <c r="F531" s="42"/>
      <c r="G531" s="42"/>
      <c r="H531" s="42"/>
      <c r="I531" s="42"/>
      <c r="J531" s="106">
        <v>2050</v>
      </c>
      <c r="K531" s="106"/>
      <c r="L531" s="106"/>
      <c r="M531" s="106"/>
      <c r="N531" s="106"/>
      <c r="O531" s="106"/>
    </row>
    <row r="532" spans="1:15" hidden="1" x14ac:dyDescent="0.25">
      <c r="A532" s="41" t="s">
        <v>366</v>
      </c>
      <c r="B532" s="41"/>
      <c r="C532" s="41"/>
      <c r="D532" s="41"/>
      <c r="E532" s="42" t="s">
        <v>367</v>
      </c>
      <c r="F532" s="42"/>
      <c r="G532" s="42"/>
      <c r="H532" s="42"/>
      <c r="I532" s="42"/>
      <c r="J532" s="106">
        <v>0</v>
      </c>
      <c r="K532" s="106"/>
      <c r="L532" s="106"/>
      <c r="M532" s="106"/>
      <c r="N532" s="106"/>
      <c r="O532" s="106"/>
    </row>
    <row r="533" spans="1:15" hidden="1" x14ac:dyDescent="0.25">
      <c r="A533" s="41" t="s">
        <v>368</v>
      </c>
      <c r="B533" s="41"/>
      <c r="C533" s="41"/>
      <c r="D533" s="41"/>
      <c r="E533" s="42" t="s">
        <v>367</v>
      </c>
      <c r="F533" s="42"/>
      <c r="G533" s="42"/>
      <c r="H533" s="42"/>
      <c r="I533" s="42"/>
      <c r="J533" s="106">
        <v>1250</v>
      </c>
      <c r="K533" s="106"/>
      <c r="L533" s="106"/>
      <c r="M533" s="106"/>
      <c r="N533" s="106"/>
      <c r="O533" s="106"/>
    </row>
    <row r="534" spans="1:15" hidden="1" x14ac:dyDescent="0.25">
      <c r="A534" s="41" t="s">
        <v>369</v>
      </c>
      <c r="B534" s="41"/>
      <c r="C534" s="41"/>
      <c r="D534" s="41"/>
      <c r="E534" s="42" t="s">
        <v>370</v>
      </c>
      <c r="F534" s="42"/>
      <c r="G534" s="42"/>
      <c r="H534" s="42"/>
      <c r="I534" s="42"/>
      <c r="J534" s="106">
        <v>0</v>
      </c>
      <c r="K534" s="106"/>
      <c r="L534" s="106"/>
      <c r="M534" s="106"/>
      <c r="N534" s="106"/>
      <c r="O534" s="106"/>
    </row>
    <row r="535" spans="1:15" hidden="1" x14ac:dyDescent="0.25">
      <c r="A535" s="41" t="s">
        <v>371</v>
      </c>
      <c r="B535" s="41"/>
      <c r="C535" s="41"/>
      <c r="D535" s="41"/>
      <c r="E535" s="42" t="s">
        <v>370</v>
      </c>
      <c r="F535" s="42"/>
      <c r="G535" s="42"/>
      <c r="H535" s="42"/>
      <c r="I535" s="42"/>
      <c r="J535" s="106">
        <v>2750</v>
      </c>
      <c r="K535" s="106"/>
      <c r="L535" s="106"/>
      <c r="M535" s="106"/>
      <c r="N535" s="106"/>
      <c r="O535" s="106"/>
    </row>
    <row r="536" spans="1:15" hidden="1" x14ac:dyDescent="0.25">
      <c r="A536" s="41" t="s">
        <v>372</v>
      </c>
      <c r="B536" s="41"/>
      <c r="C536" s="41"/>
      <c r="D536" s="41"/>
      <c r="E536" s="42" t="s">
        <v>373</v>
      </c>
      <c r="F536" s="42"/>
      <c r="G536" s="42"/>
      <c r="H536" s="42"/>
      <c r="I536" s="42"/>
      <c r="J536" s="106">
        <v>0</v>
      </c>
      <c r="K536" s="106"/>
      <c r="L536" s="106"/>
      <c r="M536" s="106"/>
      <c r="N536" s="106"/>
      <c r="O536" s="106"/>
    </row>
    <row r="537" spans="1:15" hidden="1" x14ac:dyDescent="0.25">
      <c r="A537" s="41" t="s">
        <v>374</v>
      </c>
      <c r="B537" s="41"/>
      <c r="C537" s="41"/>
      <c r="D537" s="41"/>
      <c r="E537" s="42" t="s">
        <v>373</v>
      </c>
      <c r="F537" s="42"/>
      <c r="G537" s="42"/>
      <c r="H537" s="42"/>
      <c r="I537" s="42"/>
      <c r="J537" s="106">
        <v>1500</v>
      </c>
      <c r="K537" s="106"/>
      <c r="L537" s="106"/>
      <c r="M537" s="106"/>
      <c r="N537" s="106"/>
      <c r="O537" s="106"/>
    </row>
    <row r="538" spans="1:15" hidden="1" x14ac:dyDescent="0.25">
      <c r="A538" s="41" t="s">
        <v>375</v>
      </c>
      <c r="B538" s="41"/>
      <c r="C538" s="41"/>
      <c r="D538" s="41"/>
      <c r="E538" s="42" t="s">
        <v>376</v>
      </c>
      <c r="F538" s="42"/>
      <c r="G538" s="42"/>
      <c r="H538" s="42"/>
      <c r="I538" s="42"/>
      <c r="J538" s="106">
        <v>0</v>
      </c>
      <c r="K538" s="106"/>
      <c r="L538" s="106"/>
      <c r="M538" s="106"/>
      <c r="N538" s="106"/>
      <c r="O538" s="106"/>
    </row>
    <row r="539" spans="1:15" hidden="1" x14ac:dyDescent="0.25">
      <c r="A539" s="41" t="s">
        <v>377</v>
      </c>
      <c r="B539" s="41"/>
      <c r="C539" s="41"/>
      <c r="D539" s="41"/>
      <c r="E539" s="42" t="s">
        <v>376</v>
      </c>
      <c r="F539" s="42"/>
      <c r="G539" s="42"/>
      <c r="H539" s="42"/>
      <c r="I539" s="42"/>
      <c r="J539" s="106">
        <v>2050</v>
      </c>
      <c r="K539" s="106"/>
      <c r="L539" s="106"/>
      <c r="M539" s="106"/>
      <c r="N539" s="106"/>
      <c r="O539" s="106"/>
    </row>
    <row r="540" spans="1:15" hidden="1" x14ac:dyDescent="0.25">
      <c r="A540" s="41" t="s">
        <v>378</v>
      </c>
      <c r="B540" s="41"/>
      <c r="C540" s="41"/>
      <c r="D540" s="41"/>
      <c r="E540" s="42" t="s">
        <v>379</v>
      </c>
      <c r="F540" s="42"/>
      <c r="G540" s="42"/>
      <c r="H540" s="42"/>
      <c r="I540" s="42"/>
      <c r="J540" s="106">
        <v>0</v>
      </c>
      <c r="K540" s="106"/>
      <c r="L540" s="106"/>
      <c r="M540" s="106"/>
      <c r="N540" s="106"/>
      <c r="O540" s="106"/>
    </row>
    <row r="541" spans="1:15" hidden="1" x14ac:dyDescent="0.25">
      <c r="A541" s="41" t="s">
        <v>380</v>
      </c>
      <c r="B541" s="41"/>
      <c r="C541" s="41"/>
      <c r="D541" s="41"/>
      <c r="E541" s="42" t="s">
        <v>379</v>
      </c>
      <c r="F541" s="42"/>
      <c r="G541" s="42"/>
      <c r="H541" s="42"/>
      <c r="I541" s="42"/>
      <c r="J541" s="106">
        <v>5850</v>
      </c>
      <c r="K541" s="106"/>
      <c r="L541" s="106"/>
      <c r="M541" s="106"/>
      <c r="N541" s="106"/>
      <c r="O541" s="106"/>
    </row>
    <row r="542" spans="1:15" hidden="1" x14ac:dyDescent="0.25">
      <c r="A542" s="41" t="s">
        <v>381</v>
      </c>
      <c r="B542" s="41"/>
      <c r="C542" s="41"/>
      <c r="D542" s="41"/>
      <c r="E542" s="42" t="s">
        <v>370</v>
      </c>
      <c r="F542" s="42"/>
      <c r="G542" s="42"/>
      <c r="H542" s="42"/>
      <c r="I542" s="42"/>
      <c r="J542" s="106">
        <v>0</v>
      </c>
      <c r="K542" s="106"/>
      <c r="L542" s="106"/>
      <c r="M542" s="106"/>
      <c r="N542" s="106"/>
      <c r="O542" s="106"/>
    </row>
    <row r="543" spans="1:15" hidden="1" x14ac:dyDescent="0.25">
      <c r="A543" s="41" t="s">
        <v>382</v>
      </c>
      <c r="B543" s="41"/>
      <c r="C543" s="41"/>
      <c r="D543" s="41"/>
      <c r="E543" s="42" t="s">
        <v>370</v>
      </c>
      <c r="F543" s="42"/>
      <c r="G543" s="42"/>
      <c r="H543" s="42"/>
      <c r="I543" s="42"/>
      <c r="J543" s="106">
        <v>1500</v>
      </c>
      <c r="K543" s="106"/>
      <c r="L543" s="106"/>
      <c r="M543" s="106"/>
      <c r="N543" s="106"/>
      <c r="O543" s="106"/>
    </row>
    <row r="544" spans="1:15" hidden="1" x14ac:dyDescent="0.25">
      <c r="A544" s="41" t="s">
        <v>383</v>
      </c>
      <c r="B544" s="41"/>
      <c r="C544" s="41"/>
      <c r="D544" s="41"/>
      <c r="E544" s="42" t="s">
        <v>384</v>
      </c>
      <c r="F544" s="42"/>
      <c r="G544" s="42"/>
      <c r="H544" s="42"/>
      <c r="I544" s="42"/>
      <c r="J544" s="106">
        <v>0</v>
      </c>
      <c r="K544" s="106"/>
      <c r="L544" s="106"/>
      <c r="M544" s="106"/>
      <c r="N544" s="106"/>
      <c r="O544" s="106"/>
    </row>
    <row r="545" spans="1:15" hidden="1" x14ac:dyDescent="0.25">
      <c r="A545" s="41" t="s">
        <v>385</v>
      </c>
      <c r="B545" s="41"/>
      <c r="C545" s="41"/>
      <c r="D545" s="41"/>
      <c r="E545" s="42" t="s">
        <v>384</v>
      </c>
      <c r="F545" s="42"/>
      <c r="G545" s="42"/>
      <c r="H545" s="42"/>
      <c r="I545" s="42"/>
      <c r="J545" s="106">
        <v>0</v>
      </c>
      <c r="K545" s="106"/>
      <c r="L545" s="106"/>
      <c r="M545" s="106"/>
      <c r="N545" s="106"/>
      <c r="O545" s="106"/>
    </row>
    <row r="546" spans="1:15" hidden="1" x14ac:dyDescent="0.25">
      <c r="A546" s="41" t="s">
        <v>386</v>
      </c>
      <c r="B546" s="41"/>
      <c r="C546" s="41"/>
      <c r="D546" s="41"/>
      <c r="E546" s="42" t="s">
        <v>387</v>
      </c>
      <c r="F546" s="42"/>
      <c r="G546" s="42"/>
      <c r="H546" s="42"/>
      <c r="I546" s="42"/>
      <c r="J546" s="106">
        <v>0</v>
      </c>
      <c r="K546" s="106"/>
      <c r="L546" s="106"/>
      <c r="M546" s="106"/>
      <c r="N546" s="106"/>
      <c r="O546" s="106"/>
    </row>
    <row r="547" spans="1:15" hidden="1" x14ac:dyDescent="0.25">
      <c r="A547" s="41" t="s">
        <v>388</v>
      </c>
      <c r="B547" s="41"/>
      <c r="C547" s="41"/>
      <c r="D547" s="41"/>
      <c r="E547" s="42" t="s">
        <v>389</v>
      </c>
      <c r="F547" s="42"/>
      <c r="G547" s="42"/>
      <c r="H547" s="42"/>
      <c r="I547" s="42"/>
      <c r="J547" s="106">
        <v>0</v>
      </c>
      <c r="K547" s="106"/>
      <c r="L547" s="106"/>
      <c r="M547" s="106"/>
      <c r="N547" s="106"/>
      <c r="O547" s="106"/>
    </row>
    <row r="548" spans="1:15" hidden="1" x14ac:dyDescent="0.25">
      <c r="A548" s="41" t="s">
        <v>390</v>
      </c>
      <c r="B548" s="41"/>
      <c r="C548" s="41"/>
      <c r="D548" s="41"/>
      <c r="E548" s="42" t="s">
        <v>391</v>
      </c>
      <c r="F548" s="42"/>
      <c r="G548" s="42"/>
      <c r="H548" s="42"/>
      <c r="I548" s="42"/>
      <c r="J548" s="106">
        <v>0</v>
      </c>
      <c r="K548" s="106"/>
      <c r="L548" s="106"/>
      <c r="M548" s="106"/>
      <c r="N548" s="106"/>
      <c r="O548" s="106"/>
    </row>
    <row r="549" spans="1:15" hidden="1" x14ac:dyDescent="0.25">
      <c r="A549" s="41" t="s">
        <v>392</v>
      </c>
      <c r="B549" s="41"/>
      <c r="C549" s="41"/>
      <c r="D549" s="41"/>
      <c r="E549" s="42" t="s">
        <v>391</v>
      </c>
      <c r="F549" s="42"/>
      <c r="G549" s="42"/>
      <c r="H549" s="42"/>
      <c r="I549" s="42"/>
      <c r="J549" s="106">
        <v>0</v>
      </c>
      <c r="K549" s="106"/>
      <c r="L549" s="106"/>
      <c r="M549" s="106"/>
      <c r="N549" s="106"/>
      <c r="O549" s="106"/>
    </row>
    <row r="550" spans="1:15" hidden="1" x14ac:dyDescent="0.25">
      <c r="A550" s="41" t="s">
        <v>393</v>
      </c>
      <c r="B550" s="41"/>
      <c r="C550" s="41"/>
      <c r="D550" s="41"/>
      <c r="E550" s="42" t="s">
        <v>394</v>
      </c>
      <c r="F550" s="42"/>
      <c r="G550" s="42"/>
      <c r="H550" s="42"/>
      <c r="I550" s="42"/>
      <c r="J550" s="106">
        <v>0</v>
      </c>
      <c r="K550" s="106"/>
      <c r="L550" s="106"/>
      <c r="M550" s="106"/>
      <c r="N550" s="106"/>
      <c r="O550" s="106"/>
    </row>
    <row r="551" spans="1:15" hidden="1" x14ac:dyDescent="0.25">
      <c r="A551" s="41" t="s">
        <v>395</v>
      </c>
      <c r="B551" s="41"/>
      <c r="C551" s="41"/>
      <c r="D551" s="41"/>
      <c r="E551" s="42" t="s">
        <v>394</v>
      </c>
      <c r="F551" s="42"/>
      <c r="G551" s="42"/>
      <c r="H551" s="42"/>
      <c r="I551" s="42"/>
      <c r="J551" s="106">
        <v>0</v>
      </c>
      <c r="K551" s="106"/>
      <c r="L551" s="106"/>
      <c r="M551" s="106"/>
      <c r="N551" s="106"/>
      <c r="O551" s="106"/>
    </row>
    <row r="552" spans="1:15" hidden="1" x14ac:dyDescent="0.25">
      <c r="A552" s="41" t="s">
        <v>396</v>
      </c>
      <c r="B552" s="41"/>
      <c r="C552" s="41"/>
      <c r="D552" s="41"/>
      <c r="E552" s="42" t="s">
        <v>397</v>
      </c>
      <c r="F552" s="42"/>
      <c r="G552" s="42"/>
      <c r="H552" s="42"/>
      <c r="I552" s="42"/>
      <c r="J552" s="106">
        <v>0</v>
      </c>
      <c r="K552" s="106"/>
      <c r="L552" s="106"/>
      <c r="M552" s="106"/>
      <c r="N552" s="106"/>
      <c r="O552" s="106"/>
    </row>
    <row r="553" spans="1:15" hidden="1" x14ac:dyDescent="0.25">
      <c r="A553" s="41" t="s">
        <v>398</v>
      </c>
      <c r="B553" s="41"/>
      <c r="C553" s="41"/>
      <c r="D553" s="41"/>
      <c r="E553" s="42" t="s">
        <v>397</v>
      </c>
      <c r="F553" s="42"/>
      <c r="G553" s="42"/>
      <c r="H553" s="42"/>
      <c r="I553" s="42"/>
      <c r="J553" s="106">
        <v>0</v>
      </c>
      <c r="K553" s="106"/>
      <c r="L553" s="106"/>
      <c r="M553" s="106"/>
      <c r="N553" s="106"/>
      <c r="O553" s="106"/>
    </row>
    <row r="554" spans="1:15" hidden="1" x14ac:dyDescent="0.25">
      <c r="A554" s="41" t="s">
        <v>399</v>
      </c>
      <c r="B554" s="41"/>
      <c r="C554" s="41"/>
      <c r="D554" s="41"/>
      <c r="E554" s="42" t="s">
        <v>400</v>
      </c>
      <c r="F554" s="42"/>
      <c r="G554" s="42"/>
      <c r="H554" s="42"/>
      <c r="I554" s="42"/>
      <c r="J554" s="106">
        <v>0</v>
      </c>
      <c r="K554" s="106"/>
      <c r="L554" s="106"/>
      <c r="M554" s="106"/>
      <c r="N554" s="106"/>
      <c r="O554" s="106"/>
    </row>
    <row r="555" spans="1:15" hidden="1" x14ac:dyDescent="0.25">
      <c r="A555" s="41" t="s">
        <v>401</v>
      </c>
      <c r="B555" s="41"/>
      <c r="C555" s="41"/>
      <c r="D555" s="41"/>
      <c r="E555" s="42" t="s">
        <v>400</v>
      </c>
      <c r="F555" s="42"/>
      <c r="G555" s="42"/>
      <c r="H555" s="42"/>
      <c r="I555" s="42"/>
      <c r="J555" s="106">
        <v>0</v>
      </c>
      <c r="K555" s="106"/>
      <c r="L555" s="106"/>
      <c r="M555" s="106"/>
      <c r="N555" s="106"/>
      <c r="O555" s="106"/>
    </row>
    <row r="556" spans="1:15" hidden="1" x14ac:dyDescent="0.25">
      <c r="A556" s="41" t="s">
        <v>402</v>
      </c>
      <c r="B556" s="41"/>
      <c r="C556" s="41"/>
      <c r="D556" s="41"/>
      <c r="E556" s="42" t="s">
        <v>400</v>
      </c>
      <c r="F556" s="42"/>
      <c r="G556" s="42"/>
      <c r="H556" s="42"/>
      <c r="I556" s="42"/>
    </row>
    <row r="557" spans="1:15" hidden="1" x14ac:dyDescent="0.25">
      <c r="A557" s="41" t="s">
        <v>403</v>
      </c>
      <c r="B557" s="41"/>
      <c r="C557" s="41"/>
      <c r="D557" s="41"/>
      <c r="E557" s="42" t="s">
        <v>400</v>
      </c>
      <c r="F557" s="42"/>
      <c r="G557" s="42"/>
      <c r="H557" s="42"/>
      <c r="I557" s="42"/>
    </row>
    <row r="558" spans="1:15" hidden="1" x14ac:dyDescent="0.25">
      <c r="A558" s="41" t="s">
        <v>404</v>
      </c>
      <c r="B558" s="41"/>
      <c r="C558" s="41"/>
      <c r="D558" s="41"/>
      <c r="E558" s="42" t="s">
        <v>405</v>
      </c>
      <c r="F558" s="42"/>
      <c r="G558" s="42"/>
      <c r="H558" s="42"/>
      <c r="I558" s="42"/>
    </row>
  </sheetData>
  <mergeCells count="2274">
    <mergeCell ref="Z353:AE353"/>
    <mergeCell ref="Z354:AE354"/>
    <mergeCell ref="Z355:AE355"/>
    <mergeCell ref="Z356:AE356"/>
    <mergeCell ref="Z357:AE357"/>
    <mergeCell ref="Z359:AE359"/>
    <mergeCell ref="Z360:AE360"/>
    <mergeCell ref="Z361:AE361"/>
    <mergeCell ref="Z362:AE362"/>
    <mergeCell ref="Z339:AE339"/>
    <mergeCell ref="AJ339:AO339"/>
    <mergeCell ref="Z340:AE340"/>
    <mergeCell ref="Z341:AE341"/>
    <mergeCell ref="Z342:AE342"/>
    <mergeCell ref="Z343:AE343"/>
    <mergeCell ref="Z344:AE344"/>
    <mergeCell ref="Z345:AE345"/>
    <mergeCell ref="Z346:AE346"/>
    <mergeCell ref="Z347:AE347"/>
    <mergeCell ref="Z348:AE348"/>
    <mergeCell ref="Z349:AE349"/>
    <mergeCell ref="Z350:AE350"/>
    <mergeCell ref="Z351:AE351"/>
    <mergeCell ref="Z352:AE352"/>
    <mergeCell ref="Z328:AE328"/>
    <mergeCell ref="AJ328:AO328"/>
    <mergeCell ref="Z329:AE329"/>
    <mergeCell ref="AJ329:AO329"/>
    <mergeCell ref="Z330:AE330"/>
    <mergeCell ref="AJ330:AO330"/>
    <mergeCell ref="Z331:AE331"/>
    <mergeCell ref="AJ331:AO331"/>
    <mergeCell ref="Z332:AE332"/>
    <mergeCell ref="AJ332:AO332"/>
    <mergeCell ref="Z333:AE333"/>
    <mergeCell ref="AJ333:AO333"/>
    <mergeCell ref="Z334:AE334"/>
    <mergeCell ref="AJ334:AO334"/>
    <mergeCell ref="Z335:AE335"/>
    <mergeCell ref="AJ335:AO335"/>
    <mergeCell ref="Z336:AE336"/>
    <mergeCell ref="AJ336:AO336"/>
    <mergeCell ref="Z319:AE319"/>
    <mergeCell ref="AJ319:AO319"/>
    <mergeCell ref="Z320:AE320"/>
    <mergeCell ref="AJ320:AO320"/>
    <mergeCell ref="Z321:AE321"/>
    <mergeCell ref="AJ321:AO321"/>
    <mergeCell ref="Z322:AE322"/>
    <mergeCell ref="AJ322:AO322"/>
    <mergeCell ref="Z323:AE323"/>
    <mergeCell ref="AJ323:AO323"/>
    <mergeCell ref="Z324:AE324"/>
    <mergeCell ref="AJ324:AO324"/>
    <mergeCell ref="Z325:AE325"/>
    <mergeCell ref="AJ325:AO325"/>
    <mergeCell ref="Z326:AE326"/>
    <mergeCell ref="AJ326:AO326"/>
    <mergeCell ref="Z327:AE327"/>
    <mergeCell ref="AJ327:AO327"/>
    <mergeCell ref="Z310:AE310"/>
    <mergeCell ref="AJ310:AO310"/>
    <mergeCell ref="Z311:AE311"/>
    <mergeCell ref="AJ311:AO311"/>
    <mergeCell ref="Z312:AE312"/>
    <mergeCell ref="AJ312:AO312"/>
    <mergeCell ref="Z313:AE313"/>
    <mergeCell ref="AJ313:AO313"/>
    <mergeCell ref="Z314:AE314"/>
    <mergeCell ref="AJ314:AO314"/>
    <mergeCell ref="Z315:AE315"/>
    <mergeCell ref="AJ315:AO315"/>
    <mergeCell ref="Z316:AE316"/>
    <mergeCell ref="AJ316:AO316"/>
    <mergeCell ref="Z317:AE317"/>
    <mergeCell ref="AJ317:AO317"/>
    <mergeCell ref="Z318:AE318"/>
    <mergeCell ref="AJ318:AO318"/>
    <mergeCell ref="Z301:AE301"/>
    <mergeCell ref="AJ301:AO301"/>
    <mergeCell ref="Z302:AE302"/>
    <mergeCell ref="AJ302:AO302"/>
    <mergeCell ref="Z303:AE303"/>
    <mergeCell ref="AJ303:AO303"/>
    <mergeCell ref="Z304:AE304"/>
    <mergeCell ref="AJ304:AO304"/>
    <mergeCell ref="Z305:AE305"/>
    <mergeCell ref="AJ305:AO305"/>
    <mergeCell ref="Z306:AE306"/>
    <mergeCell ref="AJ306:AO306"/>
    <mergeCell ref="Z307:AE307"/>
    <mergeCell ref="AJ307:AO307"/>
    <mergeCell ref="Z308:AE308"/>
    <mergeCell ref="AJ308:AO308"/>
    <mergeCell ref="Z309:AE309"/>
    <mergeCell ref="AJ309:AO309"/>
    <mergeCell ref="Z292:AE292"/>
    <mergeCell ref="AJ292:AO292"/>
    <mergeCell ref="Z293:AE293"/>
    <mergeCell ref="AJ293:AO293"/>
    <mergeCell ref="Z294:AE294"/>
    <mergeCell ref="AJ294:AO294"/>
    <mergeCell ref="Z295:AE295"/>
    <mergeCell ref="AJ295:AO295"/>
    <mergeCell ref="Z296:AE296"/>
    <mergeCell ref="AJ296:AO296"/>
    <mergeCell ref="Z297:AE297"/>
    <mergeCell ref="AJ297:AO297"/>
    <mergeCell ref="Z298:AE298"/>
    <mergeCell ref="AJ298:AO298"/>
    <mergeCell ref="Z299:AE299"/>
    <mergeCell ref="AJ299:AO299"/>
    <mergeCell ref="Z300:AE300"/>
    <mergeCell ref="AJ300:AO300"/>
    <mergeCell ref="Z283:AE283"/>
    <mergeCell ref="AJ283:AO283"/>
    <mergeCell ref="Z284:AE284"/>
    <mergeCell ref="AJ284:AO284"/>
    <mergeCell ref="Z285:AE285"/>
    <mergeCell ref="AJ285:AO285"/>
    <mergeCell ref="Z286:AE286"/>
    <mergeCell ref="AJ286:AO286"/>
    <mergeCell ref="Z287:AE287"/>
    <mergeCell ref="AJ287:AO287"/>
    <mergeCell ref="Z288:AE288"/>
    <mergeCell ref="AJ288:AO288"/>
    <mergeCell ref="Z289:AE289"/>
    <mergeCell ref="AJ289:AO289"/>
    <mergeCell ref="Z290:AE290"/>
    <mergeCell ref="AJ290:AO290"/>
    <mergeCell ref="Z291:AE291"/>
    <mergeCell ref="AJ291:AO291"/>
    <mergeCell ref="Z274:AE274"/>
    <mergeCell ref="AJ274:AO274"/>
    <mergeCell ref="Z275:AE275"/>
    <mergeCell ref="AJ275:AO275"/>
    <mergeCell ref="Z276:AE276"/>
    <mergeCell ref="AJ276:AO276"/>
    <mergeCell ref="Z277:AE277"/>
    <mergeCell ref="AJ277:AO277"/>
    <mergeCell ref="Z278:AE278"/>
    <mergeCell ref="AJ278:AO278"/>
    <mergeCell ref="Z279:AE279"/>
    <mergeCell ref="AJ279:AO279"/>
    <mergeCell ref="Z280:AE280"/>
    <mergeCell ref="AJ280:AO280"/>
    <mergeCell ref="Z281:AE281"/>
    <mergeCell ref="AJ281:AO281"/>
    <mergeCell ref="Z282:AE282"/>
    <mergeCell ref="AJ282:AO282"/>
    <mergeCell ref="Z265:AE265"/>
    <mergeCell ref="AJ265:AO265"/>
    <mergeCell ref="Z266:AE266"/>
    <mergeCell ref="AJ266:AO266"/>
    <mergeCell ref="Z267:AE267"/>
    <mergeCell ref="AJ267:AO267"/>
    <mergeCell ref="Z268:AE268"/>
    <mergeCell ref="AJ268:AO268"/>
    <mergeCell ref="Z269:AE269"/>
    <mergeCell ref="AJ269:AO269"/>
    <mergeCell ref="Z270:AE270"/>
    <mergeCell ref="AJ270:AO270"/>
    <mergeCell ref="Z271:AE271"/>
    <mergeCell ref="AJ271:AO271"/>
    <mergeCell ref="Z272:AE272"/>
    <mergeCell ref="AJ272:AO272"/>
    <mergeCell ref="Z273:AE273"/>
    <mergeCell ref="AJ273:AO273"/>
    <mergeCell ref="Z255:AE255"/>
    <mergeCell ref="AJ255:AO255"/>
    <mergeCell ref="Z256:AE256"/>
    <mergeCell ref="AJ256:AO256"/>
    <mergeCell ref="Z257:AE257"/>
    <mergeCell ref="AJ257:AO257"/>
    <mergeCell ref="Z259:AE259"/>
    <mergeCell ref="AJ259:AO259"/>
    <mergeCell ref="Z260:AE260"/>
    <mergeCell ref="AJ260:AO260"/>
    <mergeCell ref="Z261:AE261"/>
    <mergeCell ref="AJ261:AO261"/>
    <mergeCell ref="Z262:AE262"/>
    <mergeCell ref="AJ262:AO262"/>
    <mergeCell ref="Z263:AE263"/>
    <mergeCell ref="AJ263:AO263"/>
    <mergeCell ref="Z264:AE264"/>
    <mergeCell ref="AJ264:AO264"/>
    <mergeCell ref="Z246:AE246"/>
    <mergeCell ref="AJ246:AO246"/>
    <mergeCell ref="Z247:AE247"/>
    <mergeCell ref="AJ247:AO247"/>
    <mergeCell ref="Z248:AE248"/>
    <mergeCell ref="AJ248:AO248"/>
    <mergeCell ref="Z249:AE249"/>
    <mergeCell ref="AJ249:AO249"/>
    <mergeCell ref="Z250:AE250"/>
    <mergeCell ref="AJ250:AO250"/>
    <mergeCell ref="Z251:AE251"/>
    <mergeCell ref="AJ251:AO251"/>
    <mergeCell ref="Z252:AE252"/>
    <mergeCell ref="AJ252:AO252"/>
    <mergeCell ref="Z253:AE253"/>
    <mergeCell ref="AJ253:AO253"/>
    <mergeCell ref="Z254:AE254"/>
    <mergeCell ref="AJ254:AO254"/>
    <mergeCell ref="Z237:AE237"/>
    <mergeCell ref="AJ237:AO237"/>
    <mergeCell ref="Z238:AE238"/>
    <mergeCell ref="AJ238:AO238"/>
    <mergeCell ref="Z239:AE239"/>
    <mergeCell ref="AJ239:AO239"/>
    <mergeCell ref="Z240:AE240"/>
    <mergeCell ref="AJ240:AO240"/>
    <mergeCell ref="Z241:AE241"/>
    <mergeCell ref="AJ241:AO241"/>
    <mergeCell ref="Z242:AE242"/>
    <mergeCell ref="AJ242:AO242"/>
    <mergeCell ref="Z243:AE243"/>
    <mergeCell ref="AJ243:AO243"/>
    <mergeCell ref="Z244:AE244"/>
    <mergeCell ref="AJ244:AO244"/>
    <mergeCell ref="Z245:AE245"/>
    <mergeCell ref="AJ245:AO245"/>
    <mergeCell ref="Z228:AE228"/>
    <mergeCell ref="AJ228:AO228"/>
    <mergeCell ref="Z229:AE229"/>
    <mergeCell ref="AJ229:AO229"/>
    <mergeCell ref="Z230:AE230"/>
    <mergeCell ref="AJ230:AO230"/>
    <mergeCell ref="Z231:AE231"/>
    <mergeCell ref="AJ231:AO231"/>
    <mergeCell ref="Z232:AE232"/>
    <mergeCell ref="AJ232:AO232"/>
    <mergeCell ref="Z233:AE233"/>
    <mergeCell ref="AJ233:AO233"/>
    <mergeCell ref="Z234:AE234"/>
    <mergeCell ref="AJ234:AO234"/>
    <mergeCell ref="Z235:AE235"/>
    <mergeCell ref="AJ235:AO235"/>
    <mergeCell ref="Z236:AE236"/>
    <mergeCell ref="AJ236:AO236"/>
    <mergeCell ref="Z219:AE219"/>
    <mergeCell ref="AJ219:AO219"/>
    <mergeCell ref="Z220:AE220"/>
    <mergeCell ref="AJ220:AO220"/>
    <mergeCell ref="Z221:AE221"/>
    <mergeCell ref="AJ221:AO221"/>
    <mergeCell ref="Z222:AE222"/>
    <mergeCell ref="AJ222:AO222"/>
    <mergeCell ref="Z223:AE223"/>
    <mergeCell ref="AJ223:AO223"/>
    <mergeCell ref="Z224:AE224"/>
    <mergeCell ref="AJ224:AO224"/>
    <mergeCell ref="Z225:AE225"/>
    <mergeCell ref="AJ225:AO225"/>
    <mergeCell ref="Z226:AE226"/>
    <mergeCell ref="AJ226:AO226"/>
    <mergeCell ref="Z227:AE227"/>
    <mergeCell ref="AJ227:AO227"/>
    <mergeCell ref="Z210:AE210"/>
    <mergeCell ref="AJ210:AO210"/>
    <mergeCell ref="Z211:AE211"/>
    <mergeCell ref="AJ211:AO211"/>
    <mergeCell ref="Z212:AE212"/>
    <mergeCell ref="AJ212:AO212"/>
    <mergeCell ref="Z213:AE213"/>
    <mergeCell ref="AJ213:AO213"/>
    <mergeCell ref="Z214:AE214"/>
    <mergeCell ref="AJ214:AO214"/>
    <mergeCell ref="Z215:AE215"/>
    <mergeCell ref="AJ215:AO215"/>
    <mergeCell ref="Z216:AE216"/>
    <mergeCell ref="AJ216:AO216"/>
    <mergeCell ref="Z217:AE217"/>
    <mergeCell ref="AJ217:AO217"/>
    <mergeCell ref="Z218:AE218"/>
    <mergeCell ref="AJ218:AO218"/>
    <mergeCell ref="Z201:AE201"/>
    <mergeCell ref="AJ201:AO201"/>
    <mergeCell ref="Z202:AE202"/>
    <mergeCell ref="AJ202:AO202"/>
    <mergeCell ref="Z203:AE203"/>
    <mergeCell ref="AJ203:AO203"/>
    <mergeCell ref="Z204:AE204"/>
    <mergeCell ref="AJ204:AO204"/>
    <mergeCell ref="Z205:AE205"/>
    <mergeCell ref="AJ205:AO205"/>
    <mergeCell ref="Z206:AE206"/>
    <mergeCell ref="AJ206:AO206"/>
    <mergeCell ref="Z207:AE207"/>
    <mergeCell ref="AJ207:AO207"/>
    <mergeCell ref="Z208:AE208"/>
    <mergeCell ref="AJ208:AO208"/>
    <mergeCell ref="Z209:AE209"/>
    <mergeCell ref="AJ209:AO209"/>
    <mergeCell ref="Z192:AE192"/>
    <mergeCell ref="AJ192:AO192"/>
    <mergeCell ref="Z193:AE193"/>
    <mergeCell ref="AJ193:AO193"/>
    <mergeCell ref="Z194:AE194"/>
    <mergeCell ref="AJ194:AO194"/>
    <mergeCell ref="Z195:AE195"/>
    <mergeCell ref="AJ195:AO195"/>
    <mergeCell ref="Z196:AE196"/>
    <mergeCell ref="AJ196:AO196"/>
    <mergeCell ref="Z197:AE197"/>
    <mergeCell ref="AJ197:AO197"/>
    <mergeCell ref="Z198:AE198"/>
    <mergeCell ref="AJ198:AO198"/>
    <mergeCell ref="Z199:AE199"/>
    <mergeCell ref="AJ199:AO199"/>
    <mergeCell ref="Z200:AE200"/>
    <mergeCell ref="AJ200:AO200"/>
    <mergeCell ref="Z183:AE183"/>
    <mergeCell ref="AJ183:AO183"/>
    <mergeCell ref="Z184:AE184"/>
    <mergeCell ref="AJ184:AO184"/>
    <mergeCell ref="Z185:AE185"/>
    <mergeCell ref="AJ185:AO185"/>
    <mergeCell ref="Z186:AE186"/>
    <mergeCell ref="AJ186:AO186"/>
    <mergeCell ref="Z187:AE187"/>
    <mergeCell ref="AJ187:AO187"/>
    <mergeCell ref="Z188:AE188"/>
    <mergeCell ref="AJ188:AO188"/>
    <mergeCell ref="Z189:AE189"/>
    <mergeCell ref="AJ189:AO189"/>
    <mergeCell ref="Z190:AE190"/>
    <mergeCell ref="AJ190:AO190"/>
    <mergeCell ref="Z191:AE191"/>
    <mergeCell ref="AJ191:AO191"/>
    <mergeCell ref="AJ174:AO174"/>
    <mergeCell ref="Z175:AE175"/>
    <mergeCell ref="AJ175:AO175"/>
    <mergeCell ref="Z176:AE176"/>
    <mergeCell ref="AJ176:AO176"/>
    <mergeCell ref="Z177:AE177"/>
    <mergeCell ref="AJ177:AO177"/>
    <mergeCell ref="Z178:AE178"/>
    <mergeCell ref="AJ178:AO178"/>
    <mergeCell ref="Z179:AE179"/>
    <mergeCell ref="AJ179:AO179"/>
    <mergeCell ref="Z180:AE180"/>
    <mergeCell ref="AJ180:AO180"/>
    <mergeCell ref="Z181:AE181"/>
    <mergeCell ref="AJ181:AO181"/>
    <mergeCell ref="Z182:AE182"/>
    <mergeCell ref="AJ182:AO182"/>
    <mergeCell ref="AJ165:AO165"/>
    <mergeCell ref="Z166:AE166"/>
    <mergeCell ref="AJ166:AO166"/>
    <mergeCell ref="Z167:AE167"/>
    <mergeCell ref="AJ167:AO167"/>
    <mergeCell ref="Z168:AE168"/>
    <mergeCell ref="AJ168:AO168"/>
    <mergeCell ref="Z169:AE169"/>
    <mergeCell ref="AJ169:AO169"/>
    <mergeCell ref="Z170:AE170"/>
    <mergeCell ref="AJ170:AO170"/>
    <mergeCell ref="Z171:AE171"/>
    <mergeCell ref="AJ171:AO171"/>
    <mergeCell ref="Z172:AE172"/>
    <mergeCell ref="AJ172:AO172"/>
    <mergeCell ref="Z173:AE173"/>
    <mergeCell ref="AJ173:AO173"/>
    <mergeCell ref="AJ156:AO156"/>
    <mergeCell ref="Z157:AE157"/>
    <mergeCell ref="AJ157:AO157"/>
    <mergeCell ref="Z158:AE158"/>
    <mergeCell ref="AJ158:AO158"/>
    <mergeCell ref="Z159:AE159"/>
    <mergeCell ref="AJ159:AO159"/>
    <mergeCell ref="Z160:AE160"/>
    <mergeCell ref="AJ160:AO160"/>
    <mergeCell ref="Z161:AE161"/>
    <mergeCell ref="AJ161:AO161"/>
    <mergeCell ref="Z162:AE162"/>
    <mergeCell ref="AJ162:AO162"/>
    <mergeCell ref="Z163:AE163"/>
    <mergeCell ref="AJ163:AO163"/>
    <mergeCell ref="Z164:AE164"/>
    <mergeCell ref="AJ164:AO164"/>
    <mergeCell ref="AJ147:AO147"/>
    <mergeCell ref="Z148:AE148"/>
    <mergeCell ref="AJ148:AO148"/>
    <mergeCell ref="Z149:AE149"/>
    <mergeCell ref="AJ149:AO149"/>
    <mergeCell ref="Z150:AE150"/>
    <mergeCell ref="AJ150:AO150"/>
    <mergeCell ref="Z151:AE151"/>
    <mergeCell ref="AJ151:AO151"/>
    <mergeCell ref="Z152:AE152"/>
    <mergeCell ref="AJ152:AO152"/>
    <mergeCell ref="Z153:AE153"/>
    <mergeCell ref="AJ153:AO153"/>
    <mergeCell ref="Z154:AE154"/>
    <mergeCell ref="AJ154:AO154"/>
    <mergeCell ref="Z155:AE155"/>
    <mergeCell ref="AJ155:AO155"/>
    <mergeCell ref="AJ138:AO138"/>
    <mergeCell ref="Z139:AE139"/>
    <mergeCell ref="AJ139:AO139"/>
    <mergeCell ref="Z140:AE140"/>
    <mergeCell ref="AJ140:AO140"/>
    <mergeCell ref="Z141:AE141"/>
    <mergeCell ref="AJ141:AO141"/>
    <mergeCell ref="Z142:AE142"/>
    <mergeCell ref="AJ142:AO142"/>
    <mergeCell ref="Z143:AE143"/>
    <mergeCell ref="AJ143:AO143"/>
    <mergeCell ref="Z144:AE144"/>
    <mergeCell ref="AJ144:AO144"/>
    <mergeCell ref="Z145:AE145"/>
    <mergeCell ref="AJ145:AO145"/>
    <mergeCell ref="Z146:AE146"/>
    <mergeCell ref="AJ146:AO146"/>
    <mergeCell ref="AJ128:AO128"/>
    <mergeCell ref="Z129:AE129"/>
    <mergeCell ref="AJ129:AO129"/>
    <mergeCell ref="Z130:AE130"/>
    <mergeCell ref="AJ130:AO130"/>
    <mergeCell ref="Z132:AE132"/>
    <mergeCell ref="AJ132:AO132"/>
    <mergeCell ref="Z133:AE133"/>
    <mergeCell ref="AJ133:AO133"/>
    <mergeCell ref="Z134:AE134"/>
    <mergeCell ref="AJ134:AO134"/>
    <mergeCell ref="Z135:AE135"/>
    <mergeCell ref="AJ135:AO135"/>
    <mergeCell ref="Z136:AE136"/>
    <mergeCell ref="AJ136:AO136"/>
    <mergeCell ref="Z137:AE137"/>
    <mergeCell ref="AJ137:AO137"/>
    <mergeCell ref="Z113:AE113"/>
    <mergeCell ref="AJ113:AO113"/>
    <mergeCell ref="Z114:AE114"/>
    <mergeCell ref="AJ114:AO114"/>
    <mergeCell ref="Z115:AE115"/>
    <mergeCell ref="AJ115:AO115"/>
    <mergeCell ref="Z116:AE116"/>
    <mergeCell ref="AJ116:AO116"/>
    <mergeCell ref="AJ118:AO118"/>
    <mergeCell ref="AJ119:AO119"/>
    <mergeCell ref="AJ120:AO120"/>
    <mergeCell ref="AJ121:AO121"/>
    <mergeCell ref="AJ122:AO122"/>
    <mergeCell ref="AJ123:AO123"/>
    <mergeCell ref="AJ124:AO124"/>
    <mergeCell ref="AJ125:AO125"/>
    <mergeCell ref="AJ126:AO126"/>
    <mergeCell ref="Z104:AE104"/>
    <mergeCell ref="AJ104:AO104"/>
    <mergeCell ref="Z105:AE105"/>
    <mergeCell ref="AJ105:AO105"/>
    <mergeCell ref="Z106:AE106"/>
    <mergeCell ref="AJ106:AO106"/>
    <mergeCell ref="Z107:AE107"/>
    <mergeCell ref="AJ107:AO107"/>
    <mergeCell ref="Z108:AE108"/>
    <mergeCell ref="AJ108:AO108"/>
    <mergeCell ref="Z109:AE109"/>
    <mergeCell ref="AJ109:AO109"/>
    <mergeCell ref="Z110:AE110"/>
    <mergeCell ref="AJ110:AO110"/>
    <mergeCell ref="Z111:AE111"/>
    <mergeCell ref="AJ111:AO111"/>
    <mergeCell ref="Z112:AE112"/>
    <mergeCell ref="AJ112:AO112"/>
    <mergeCell ref="Z95:AE95"/>
    <mergeCell ref="AJ95:AO95"/>
    <mergeCell ref="Z96:AE96"/>
    <mergeCell ref="AJ96:AO96"/>
    <mergeCell ref="Z97:AE97"/>
    <mergeCell ref="AJ97:AO97"/>
    <mergeCell ref="Z98:AE98"/>
    <mergeCell ref="AJ98:AO98"/>
    <mergeCell ref="Z99:AE99"/>
    <mergeCell ref="AJ99:AO99"/>
    <mergeCell ref="Z100:AE100"/>
    <mergeCell ref="AJ100:AO100"/>
    <mergeCell ref="Z101:AE101"/>
    <mergeCell ref="AJ101:AO101"/>
    <mergeCell ref="Z102:AE102"/>
    <mergeCell ref="AJ102:AO102"/>
    <mergeCell ref="Z103:AE103"/>
    <mergeCell ref="AJ103:AO103"/>
    <mergeCell ref="Z86:AE86"/>
    <mergeCell ref="AJ86:AO86"/>
    <mergeCell ref="Z87:AE87"/>
    <mergeCell ref="AJ87:AO87"/>
    <mergeCell ref="Z88:AE88"/>
    <mergeCell ref="AJ88:AO88"/>
    <mergeCell ref="Z89:AE89"/>
    <mergeCell ref="AJ89:AO89"/>
    <mergeCell ref="Z90:AE90"/>
    <mergeCell ref="AJ90:AO90"/>
    <mergeCell ref="Z91:AE91"/>
    <mergeCell ref="AJ91:AO91"/>
    <mergeCell ref="Z92:AE92"/>
    <mergeCell ref="AJ92:AO92"/>
    <mergeCell ref="Z93:AE93"/>
    <mergeCell ref="AJ93:AO93"/>
    <mergeCell ref="Z94:AE94"/>
    <mergeCell ref="AJ94:AO94"/>
    <mergeCell ref="Z77:AE77"/>
    <mergeCell ref="AJ77:AO77"/>
    <mergeCell ref="Z78:AE78"/>
    <mergeCell ref="AJ78:AO78"/>
    <mergeCell ref="Z79:AE79"/>
    <mergeCell ref="AJ79:AO79"/>
    <mergeCell ref="Z80:AE80"/>
    <mergeCell ref="AJ80:AO80"/>
    <mergeCell ref="Z81:AE81"/>
    <mergeCell ref="AJ81:AO81"/>
    <mergeCell ref="Z82:AE82"/>
    <mergeCell ref="AJ82:AO82"/>
    <mergeCell ref="Z83:AE83"/>
    <mergeCell ref="AJ83:AO83"/>
    <mergeCell ref="Z84:AE84"/>
    <mergeCell ref="AJ84:AO84"/>
    <mergeCell ref="Z85:AE85"/>
    <mergeCell ref="AJ85:AO85"/>
    <mergeCell ref="Z68:AE68"/>
    <mergeCell ref="AJ68:AO68"/>
    <mergeCell ref="Z69:AE69"/>
    <mergeCell ref="AJ69:AO69"/>
    <mergeCell ref="Z70:AE70"/>
    <mergeCell ref="AJ70:AO70"/>
    <mergeCell ref="Z71:AE71"/>
    <mergeCell ref="AJ71:AO71"/>
    <mergeCell ref="Z72:AE72"/>
    <mergeCell ref="AJ72:AO72"/>
    <mergeCell ref="Z73:AE73"/>
    <mergeCell ref="AJ73:AO73"/>
    <mergeCell ref="Z74:AE74"/>
    <mergeCell ref="AJ74:AO74"/>
    <mergeCell ref="Z75:AE75"/>
    <mergeCell ref="AJ75:AO75"/>
    <mergeCell ref="Z76:AE76"/>
    <mergeCell ref="AJ76:AO76"/>
    <mergeCell ref="AJ52:AO52"/>
    <mergeCell ref="AJ53:AO53"/>
    <mergeCell ref="AJ54:AO54"/>
    <mergeCell ref="AJ55:AO55"/>
    <mergeCell ref="AJ56:AO56"/>
    <mergeCell ref="AJ57:AO57"/>
    <mergeCell ref="AJ58:AO58"/>
    <mergeCell ref="AJ59:AO59"/>
    <mergeCell ref="AJ60:AO60"/>
    <mergeCell ref="AJ61:AO61"/>
    <mergeCell ref="AJ62:AO62"/>
    <mergeCell ref="AJ63:AO63"/>
    <mergeCell ref="Z65:AE65"/>
    <mergeCell ref="AJ65:AO65"/>
    <mergeCell ref="Z66:AE66"/>
    <mergeCell ref="AJ66:AO66"/>
    <mergeCell ref="Z67:AE67"/>
    <mergeCell ref="AJ67:AO67"/>
    <mergeCell ref="Z58:AE58"/>
    <mergeCell ref="Z59:AE59"/>
    <mergeCell ref="Z60:AE60"/>
    <mergeCell ref="Z61:AE61"/>
    <mergeCell ref="Z62:AE62"/>
    <mergeCell ref="Z63:AE63"/>
    <mergeCell ref="AJ26:AO26"/>
    <mergeCell ref="AJ27:AO27"/>
    <mergeCell ref="AJ28:AO28"/>
    <mergeCell ref="AJ29:AO29"/>
    <mergeCell ref="AJ30:AO30"/>
    <mergeCell ref="AJ31:AO31"/>
    <mergeCell ref="AJ32:AO32"/>
    <mergeCell ref="AJ33:AO33"/>
    <mergeCell ref="AJ34:AO34"/>
    <mergeCell ref="AJ35:AO35"/>
    <mergeCell ref="AJ36:AO36"/>
    <mergeCell ref="AJ37:AO37"/>
    <mergeCell ref="AJ38:AO38"/>
    <mergeCell ref="AJ39:AO39"/>
    <mergeCell ref="AJ40:AO40"/>
    <mergeCell ref="AJ41:AO41"/>
    <mergeCell ref="AJ42:AO42"/>
    <mergeCell ref="AJ43:AO43"/>
    <mergeCell ref="AJ44:AO44"/>
    <mergeCell ref="AJ45:AO45"/>
    <mergeCell ref="AJ46:AO46"/>
    <mergeCell ref="AJ47:AO47"/>
    <mergeCell ref="AJ48:AO48"/>
    <mergeCell ref="AJ49:AO49"/>
    <mergeCell ref="AJ50:AO50"/>
    <mergeCell ref="AJ51:AO51"/>
    <mergeCell ref="Z41:AE41"/>
    <mergeCell ref="Z42:AE42"/>
    <mergeCell ref="Z43:AE43"/>
    <mergeCell ref="Z44:AE44"/>
    <mergeCell ref="Z45:AE45"/>
    <mergeCell ref="Z46:AE46"/>
    <mergeCell ref="Z47:AE47"/>
    <mergeCell ref="Z48:AE48"/>
    <mergeCell ref="Z49:AE49"/>
    <mergeCell ref="Z50:AE50"/>
    <mergeCell ref="Z51:AE51"/>
    <mergeCell ref="Z52:AE52"/>
    <mergeCell ref="Z53:AE53"/>
    <mergeCell ref="Z54:AE54"/>
    <mergeCell ref="Z55:AE55"/>
    <mergeCell ref="Z56:AE56"/>
    <mergeCell ref="Z57:AE57"/>
    <mergeCell ref="Z25:AE25"/>
    <mergeCell ref="AJ25:AO25"/>
    <mergeCell ref="Z26:AE26"/>
    <mergeCell ref="Z27:AE27"/>
    <mergeCell ref="Z28:AE28"/>
    <mergeCell ref="Z29:AE29"/>
    <mergeCell ref="Z30:AE30"/>
    <mergeCell ref="Z31:AE31"/>
    <mergeCell ref="Z32:AE32"/>
    <mergeCell ref="Z33:AE33"/>
    <mergeCell ref="Z34:AE34"/>
    <mergeCell ref="Z35:AE35"/>
    <mergeCell ref="Z36:AE36"/>
    <mergeCell ref="Z37:AE37"/>
    <mergeCell ref="Z38:AE38"/>
    <mergeCell ref="Z39:AE39"/>
    <mergeCell ref="Z40:AE40"/>
    <mergeCell ref="AJ5:AO5"/>
    <mergeCell ref="AJ6:AO6"/>
    <mergeCell ref="AJ7:AO7"/>
    <mergeCell ref="AJ8:AO8"/>
    <mergeCell ref="AJ9:AO9"/>
    <mergeCell ref="AJ10:AO10"/>
    <mergeCell ref="AJ11:AO11"/>
    <mergeCell ref="AJ12:AO12"/>
    <mergeCell ref="AJ13:AO13"/>
    <mergeCell ref="AJ14:AO14"/>
    <mergeCell ref="AJ15:AO15"/>
    <mergeCell ref="AJ16:AO16"/>
    <mergeCell ref="AJ17:AO17"/>
    <mergeCell ref="AJ18:AO18"/>
    <mergeCell ref="AJ19:AO19"/>
    <mergeCell ref="AJ20:AO20"/>
    <mergeCell ref="AJ21:AO21"/>
    <mergeCell ref="AJ22:AO22"/>
    <mergeCell ref="AJ23:AO23"/>
    <mergeCell ref="Z22:AE22"/>
    <mergeCell ref="Z23:AE23"/>
    <mergeCell ref="Z5:AE5"/>
    <mergeCell ref="Z6:AE6"/>
    <mergeCell ref="Z7:AE7"/>
    <mergeCell ref="Z8:AE8"/>
    <mergeCell ref="Z9:AE9"/>
    <mergeCell ref="Z10:AE10"/>
    <mergeCell ref="Z11:AE11"/>
    <mergeCell ref="Z12:AE12"/>
    <mergeCell ref="Z13:AE13"/>
    <mergeCell ref="Z14:AE14"/>
    <mergeCell ref="Z15:AE15"/>
    <mergeCell ref="Z16:AE16"/>
    <mergeCell ref="Z17:AE17"/>
    <mergeCell ref="Z18:AE18"/>
    <mergeCell ref="Z19:AE19"/>
    <mergeCell ref="Z20:AE20"/>
    <mergeCell ref="Z21:AE21"/>
    <mergeCell ref="Z118:AE118"/>
    <mergeCell ref="Z119:AE119"/>
    <mergeCell ref="Z120:AE120"/>
    <mergeCell ref="Z121:AE121"/>
    <mergeCell ref="Z122:AE122"/>
    <mergeCell ref="Z123:AE123"/>
    <mergeCell ref="Z124:AE124"/>
    <mergeCell ref="Z125:AE125"/>
    <mergeCell ref="Z126:AE126"/>
    <mergeCell ref="S358:X358"/>
    <mergeCell ref="A358:O358"/>
    <mergeCell ref="E318:I318"/>
    <mergeCell ref="J318:O318"/>
    <mergeCell ref="A316:D318"/>
    <mergeCell ref="E314:I314"/>
    <mergeCell ref="J314:O314"/>
    <mergeCell ref="E313:I313"/>
    <mergeCell ref="J313:O313"/>
    <mergeCell ref="E315:I315"/>
    <mergeCell ref="J315:O315"/>
    <mergeCell ref="A312:D314"/>
    <mergeCell ref="E300:I300"/>
    <mergeCell ref="J300:O300"/>
    <mergeCell ref="A302:D304"/>
    <mergeCell ref="A305:D305"/>
    <mergeCell ref="E305:I305"/>
    <mergeCell ref="Z128:AE128"/>
    <mergeCell ref="Z138:AE138"/>
    <mergeCell ref="Z147:AE147"/>
    <mergeCell ref="Z156:AE156"/>
    <mergeCell ref="Z165:AE165"/>
    <mergeCell ref="Z174:AE174"/>
    <mergeCell ref="AJ359:AO359"/>
    <mergeCell ref="AJ360:AO360"/>
    <mergeCell ref="AJ361:AO361"/>
    <mergeCell ref="AJ362:AO362"/>
    <mergeCell ref="A117:P117"/>
    <mergeCell ref="A121:D121"/>
    <mergeCell ref="E121:I121"/>
    <mergeCell ref="J121:O121"/>
    <mergeCell ref="A122:D122"/>
    <mergeCell ref="E122:I122"/>
    <mergeCell ref="J122:O122"/>
    <mergeCell ref="A126:D126"/>
    <mergeCell ref="E126:I126"/>
    <mergeCell ref="J126:O126"/>
    <mergeCell ref="E325:I325"/>
    <mergeCell ref="J325:O325"/>
    <mergeCell ref="A325:D326"/>
    <mergeCell ref="E328:I328"/>
    <mergeCell ref="J328:O328"/>
    <mergeCell ref="A327:D328"/>
    <mergeCell ref="E330:I330"/>
    <mergeCell ref="J330:O330"/>
    <mergeCell ref="A329:D330"/>
    <mergeCell ref="E336:I336"/>
    <mergeCell ref="J336:O336"/>
    <mergeCell ref="A335:D336"/>
    <mergeCell ref="E309:I309"/>
    <mergeCell ref="J309:O309"/>
    <mergeCell ref="E310:I310"/>
    <mergeCell ref="J310:O310"/>
    <mergeCell ref="E312:I312"/>
    <mergeCell ref="J312:O312"/>
    <mergeCell ref="E265:I265"/>
    <mergeCell ref="J265:O265"/>
    <mergeCell ref="E269:I269"/>
    <mergeCell ref="J269:O269"/>
    <mergeCell ref="E275:I275"/>
    <mergeCell ref="J275:O275"/>
    <mergeCell ref="E276:I276"/>
    <mergeCell ref="J276:O276"/>
    <mergeCell ref="A262:D265"/>
    <mergeCell ref="A266:D269"/>
    <mergeCell ref="A270:D271"/>
    <mergeCell ref="A272:D275"/>
    <mergeCell ref="A276:D277"/>
    <mergeCell ref="A278:D281"/>
    <mergeCell ref="A282:D282"/>
    <mergeCell ref="J301:O301"/>
    <mergeCell ref="A301:D301"/>
    <mergeCell ref="E301:I301"/>
    <mergeCell ref="J293:O293"/>
    <mergeCell ref="J294:O294"/>
    <mergeCell ref="E294:I294"/>
    <mergeCell ref="J291:O291"/>
    <mergeCell ref="J292:O292"/>
    <mergeCell ref="E292:I292"/>
    <mergeCell ref="E293:I293"/>
    <mergeCell ref="E295:I295"/>
    <mergeCell ref="J295:O295"/>
    <mergeCell ref="E296:I296"/>
    <mergeCell ref="J296:O296"/>
    <mergeCell ref="A295:D296"/>
    <mergeCell ref="A297:D300"/>
    <mergeCell ref="E297:I297"/>
    <mergeCell ref="E260:I260"/>
    <mergeCell ref="J260:O260"/>
    <mergeCell ref="E261:I261"/>
    <mergeCell ref="J261:O261"/>
    <mergeCell ref="A259:D261"/>
    <mergeCell ref="E263:I263"/>
    <mergeCell ref="J263:O263"/>
    <mergeCell ref="E264:I264"/>
    <mergeCell ref="J264:O264"/>
    <mergeCell ref="A131:P131"/>
    <mergeCell ref="A129:D129"/>
    <mergeCell ref="E129:I129"/>
    <mergeCell ref="J129:O129"/>
    <mergeCell ref="A130:D130"/>
    <mergeCell ref="E130:I130"/>
    <mergeCell ref="J130:O130"/>
    <mergeCell ref="E133:I133"/>
    <mergeCell ref="J259:O259"/>
    <mergeCell ref="E259:I259"/>
    <mergeCell ref="E262:I262"/>
    <mergeCell ref="E254:I254"/>
    <mergeCell ref="J235:O235"/>
    <mergeCell ref="J222:O222"/>
    <mergeCell ref="E226:I226"/>
    <mergeCell ref="J223:O223"/>
    <mergeCell ref="A223:D223"/>
    <mergeCell ref="E223:I223"/>
    <mergeCell ref="J237:O237"/>
    <mergeCell ref="A237:D237"/>
    <mergeCell ref="E237:I237"/>
    <mergeCell ref="A123:D123"/>
    <mergeCell ref="E123:I123"/>
    <mergeCell ref="J123:O123"/>
    <mergeCell ref="A118:D118"/>
    <mergeCell ref="E118:I118"/>
    <mergeCell ref="J118:O118"/>
    <mergeCell ref="A119:D119"/>
    <mergeCell ref="E119:I119"/>
    <mergeCell ref="J119:O119"/>
    <mergeCell ref="A120:D120"/>
    <mergeCell ref="E120:I120"/>
    <mergeCell ref="J120:O120"/>
    <mergeCell ref="A107:D107"/>
    <mergeCell ref="E107:I107"/>
    <mergeCell ref="J107:O107"/>
    <mergeCell ref="A136:D136"/>
    <mergeCell ref="J135:O135"/>
    <mergeCell ref="A124:D124"/>
    <mergeCell ref="E124:I124"/>
    <mergeCell ref="J124:O124"/>
    <mergeCell ref="A125:D125"/>
    <mergeCell ref="E125:I125"/>
    <mergeCell ref="J125:O125"/>
    <mergeCell ref="A98:D98"/>
    <mergeCell ref="E98:I98"/>
    <mergeCell ref="J98:O98"/>
    <mergeCell ref="A88:D88"/>
    <mergeCell ref="E88:I88"/>
    <mergeCell ref="J88:O88"/>
    <mergeCell ref="A89:D89"/>
    <mergeCell ref="E89:I89"/>
    <mergeCell ref="J60:O60"/>
    <mergeCell ref="A72:D72"/>
    <mergeCell ref="E72:I72"/>
    <mergeCell ref="J72:O72"/>
    <mergeCell ref="A53:D53"/>
    <mergeCell ref="E53:I53"/>
    <mergeCell ref="J53:O53"/>
    <mergeCell ref="A57:D57"/>
    <mergeCell ref="A110:D110"/>
    <mergeCell ref="E110:I110"/>
    <mergeCell ref="J110:O110"/>
    <mergeCell ref="A101:D101"/>
    <mergeCell ref="E101:I101"/>
    <mergeCell ref="J101:O101"/>
    <mergeCell ref="J32:O32"/>
    <mergeCell ref="A39:D39"/>
    <mergeCell ref="A51:D51"/>
    <mergeCell ref="E51:I51"/>
    <mergeCell ref="J51:O51"/>
    <mergeCell ref="A44:D44"/>
    <mergeCell ref="E44:I44"/>
    <mergeCell ref="A34:D34"/>
    <mergeCell ref="E34:I34"/>
    <mergeCell ref="J34:O34"/>
    <mergeCell ref="A35:D35"/>
    <mergeCell ref="E35:I35"/>
    <mergeCell ref="A47:D47"/>
    <mergeCell ref="E47:I47"/>
    <mergeCell ref="J48:O48"/>
    <mergeCell ref="A87:D87"/>
    <mergeCell ref="E87:I87"/>
    <mergeCell ref="J87:O87"/>
    <mergeCell ref="J549:O549"/>
    <mergeCell ref="A549:D549"/>
    <mergeCell ref="E549:I549"/>
    <mergeCell ref="J546:O546"/>
    <mergeCell ref="A550:D550"/>
    <mergeCell ref="E550:I550"/>
    <mergeCell ref="J547:O547"/>
    <mergeCell ref="A547:D547"/>
    <mergeCell ref="A557:D557"/>
    <mergeCell ref="E557:I557"/>
    <mergeCell ref="J554:O554"/>
    <mergeCell ref="E547:I547"/>
    <mergeCell ref="J544:O544"/>
    <mergeCell ref="A548:D548"/>
    <mergeCell ref="E548:I548"/>
    <mergeCell ref="J545:O545"/>
    <mergeCell ref="A545:D545"/>
    <mergeCell ref="E545:I545"/>
    <mergeCell ref="A546:D546"/>
    <mergeCell ref="E546:I546"/>
    <mergeCell ref="A544:D544"/>
    <mergeCell ref="A558:D558"/>
    <mergeCell ref="E558:I558"/>
    <mergeCell ref="J555:O555"/>
    <mergeCell ref="A555:D555"/>
    <mergeCell ref="E555:I555"/>
    <mergeCell ref="J552:O552"/>
    <mergeCell ref="A556:D556"/>
    <mergeCell ref="E556:I556"/>
    <mergeCell ref="J553:O553"/>
    <mergeCell ref="A553:D553"/>
    <mergeCell ref="E553:I553"/>
    <mergeCell ref="J550:O550"/>
    <mergeCell ref="A554:D554"/>
    <mergeCell ref="E554:I554"/>
    <mergeCell ref="J551:O551"/>
    <mergeCell ref="A551:D551"/>
    <mergeCell ref="E551:I551"/>
    <mergeCell ref="A552:D552"/>
    <mergeCell ref="E552:I552"/>
    <mergeCell ref="E544:I544"/>
    <mergeCell ref="J541:O541"/>
    <mergeCell ref="J548:O548"/>
    <mergeCell ref="A541:D541"/>
    <mergeCell ref="E541:I541"/>
    <mergeCell ref="J538:O538"/>
    <mergeCell ref="A542:D542"/>
    <mergeCell ref="E542:I542"/>
    <mergeCell ref="J539:O539"/>
    <mergeCell ref="A539:D539"/>
    <mergeCell ref="E539:I539"/>
    <mergeCell ref="J536:O536"/>
    <mergeCell ref="A540:D540"/>
    <mergeCell ref="E540:I540"/>
    <mergeCell ref="J537:O537"/>
    <mergeCell ref="A537:D537"/>
    <mergeCell ref="E537:I537"/>
    <mergeCell ref="J542:O542"/>
    <mergeCell ref="J543:O543"/>
    <mergeCell ref="A543:D543"/>
    <mergeCell ref="E543:I543"/>
    <mergeCell ref="J540:O540"/>
    <mergeCell ref="J534:O534"/>
    <mergeCell ref="A538:D538"/>
    <mergeCell ref="E538:I538"/>
    <mergeCell ref="J535:O535"/>
    <mergeCell ref="A535:D535"/>
    <mergeCell ref="E535:I535"/>
    <mergeCell ref="J532:O532"/>
    <mergeCell ref="A536:D536"/>
    <mergeCell ref="E536:I536"/>
    <mergeCell ref="J533:O533"/>
    <mergeCell ref="A533:D533"/>
    <mergeCell ref="E533:I533"/>
    <mergeCell ref="J530:O530"/>
    <mergeCell ref="A534:D534"/>
    <mergeCell ref="E534:I534"/>
    <mergeCell ref="J531:O531"/>
    <mergeCell ref="A531:D531"/>
    <mergeCell ref="E531:I531"/>
    <mergeCell ref="J528:O528"/>
    <mergeCell ref="A532:D532"/>
    <mergeCell ref="E532:I532"/>
    <mergeCell ref="J529:O529"/>
    <mergeCell ref="A529:D529"/>
    <mergeCell ref="E529:I529"/>
    <mergeCell ref="J526:O526"/>
    <mergeCell ref="A530:D530"/>
    <mergeCell ref="E530:I530"/>
    <mergeCell ref="J527:O527"/>
    <mergeCell ref="A527:D527"/>
    <mergeCell ref="E527:I527"/>
    <mergeCell ref="J524:O524"/>
    <mergeCell ref="A528:D528"/>
    <mergeCell ref="E528:I528"/>
    <mergeCell ref="J525:O525"/>
    <mergeCell ref="A525:D525"/>
    <mergeCell ref="E525:I525"/>
    <mergeCell ref="J522:O522"/>
    <mergeCell ref="A526:D526"/>
    <mergeCell ref="E526:I526"/>
    <mergeCell ref="J523:O523"/>
    <mergeCell ref="A523:D523"/>
    <mergeCell ref="E523:I523"/>
    <mergeCell ref="J520:O520"/>
    <mergeCell ref="A524:D524"/>
    <mergeCell ref="E524:I524"/>
    <mergeCell ref="J521:O521"/>
    <mergeCell ref="A521:D521"/>
    <mergeCell ref="E521:I521"/>
    <mergeCell ref="J518:O518"/>
    <mergeCell ref="A522:D522"/>
    <mergeCell ref="E522:I522"/>
    <mergeCell ref="J519:O519"/>
    <mergeCell ref="A519:D519"/>
    <mergeCell ref="E519:I519"/>
    <mergeCell ref="J516:O516"/>
    <mergeCell ref="A520:D520"/>
    <mergeCell ref="E520:I520"/>
    <mergeCell ref="J517:O517"/>
    <mergeCell ref="A517:D517"/>
    <mergeCell ref="E517:I517"/>
    <mergeCell ref="J514:O514"/>
    <mergeCell ref="A518:D518"/>
    <mergeCell ref="E518:I518"/>
    <mergeCell ref="J515:O515"/>
    <mergeCell ref="A515:D515"/>
    <mergeCell ref="E515:I515"/>
    <mergeCell ref="J512:O512"/>
    <mergeCell ref="A516:D516"/>
    <mergeCell ref="E516:I516"/>
    <mergeCell ref="J513:O513"/>
    <mergeCell ref="A513:D513"/>
    <mergeCell ref="E513:I513"/>
    <mergeCell ref="J510:O510"/>
    <mergeCell ref="A514:D514"/>
    <mergeCell ref="E514:I514"/>
    <mergeCell ref="J511:O511"/>
    <mergeCell ref="A511:D511"/>
    <mergeCell ref="E511:I511"/>
    <mergeCell ref="J508:O508"/>
    <mergeCell ref="A512:D512"/>
    <mergeCell ref="E512:I512"/>
    <mergeCell ref="J509:O509"/>
    <mergeCell ref="A509:D509"/>
    <mergeCell ref="E509:I509"/>
    <mergeCell ref="J506:O506"/>
    <mergeCell ref="A510:D510"/>
    <mergeCell ref="E510:I510"/>
    <mergeCell ref="J507:O507"/>
    <mergeCell ref="A507:D507"/>
    <mergeCell ref="E507:I507"/>
    <mergeCell ref="J504:O504"/>
    <mergeCell ref="A508:D508"/>
    <mergeCell ref="E508:I508"/>
    <mergeCell ref="J505:O505"/>
    <mergeCell ref="A505:D505"/>
    <mergeCell ref="E505:I505"/>
    <mergeCell ref="J502:O502"/>
    <mergeCell ref="A506:D506"/>
    <mergeCell ref="E506:I506"/>
    <mergeCell ref="J503:O503"/>
    <mergeCell ref="A503:D503"/>
    <mergeCell ref="E503:I503"/>
    <mergeCell ref="J500:O500"/>
    <mergeCell ref="A504:D504"/>
    <mergeCell ref="E504:I504"/>
    <mergeCell ref="J501:O501"/>
    <mergeCell ref="A501:D501"/>
    <mergeCell ref="E501:I501"/>
    <mergeCell ref="J498:O498"/>
    <mergeCell ref="A502:D502"/>
    <mergeCell ref="E502:I502"/>
    <mergeCell ref="J499:O499"/>
    <mergeCell ref="A499:D499"/>
    <mergeCell ref="E499:I499"/>
    <mergeCell ref="J496:O496"/>
    <mergeCell ref="A500:D500"/>
    <mergeCell ref="E500:I500"/>
    <mergeCell ref="J497:O497"/>
    <mergeCell ref="A497:D497"/>
    <mergeCell ref="E497:I497"/>
    <mergeCell ref="J494:O494"/>
    <mergeCell ref="A498:D498"/>
    <mergeCell ref="E498:I498"/>
    <mergeCell ref="J495:O495"/>
    <mergeCell ref="A495:D495"/>
    <mergeCell ref="E495:I495"/>
    <mergeCell ref="J492:O492"/>
    <mergeCell ref="A496:D496"/>
    <mergeCell ref="E496:I496"/>
    <mergeCell ref="J493:O493"/>
    <mergeCell ref="A493:D493"/>
    <mergeCell ref="E493:I493"/>
    <mergeCell ref="J490:O490"/>
    <mergeCell ref="A494:D494"/>
    <mergeCell ref="E494:I494"/>
    <mergeCell ref="J491:O491"/>
    <mergeCell ref="A491:D491"/>
    <mergeCell ref="E491:I491"/>
    <mergeCell ref="J488:O488"/>
    <mergeCell ref="A492:D492"/>
    <mergeCell ref="E492:I492"/>
    <mergeCell ref="J489:O489"/>
    <mergeCell ref="A489:D489"/>
    <mergeCell ref="E489:I489"/>
    <mergeCell ref="J486:O486"/>
    <mergeCell ref="A490:D490"/>
    <mergeCell ref="E490:I490"/>
    <mergeCell ref="J487:O487"/>
    <mergeCell ref="A487:D487"/>
    <mergeCell ref="E487:I487"/>
    <mergeCell ref="J484:O484"/>
    <mergeCell ref="A488:D488"/>
    <mergeCell ref="E488:I488"/>
    <mergeCell ref="J485:O485"/>
    <mergeCell ref="A485:D485"/>
    <mergeCell ref="E485:I485"/>
    <mergeCell ref="J482:O482"/>
    <mergeCell ref="A486:D486"/>
    <mergeCell ref="E486:I486"/>
    <mergeCell ref="J483:O483"/>
    <mergeCell ref="A483:D483"/>
    <mergeCell ref="E483:I483"/>
    <mergeCell ref="J480:O480"/>
    <mergeCell ref="A484:D484"/>
    <mergeCell ref="E484:I484"/>
    <mergeCell ref="J481:O481"/>
    <mergeCell ref="A481:D481"/>
    <mergeCell ref="E481:I481"/>
    <mergeCell ref="J478:O478"/>
    <mergeCell ref="A482:D482"/>
    <mergeCell ref="E482:I482"/>
    <mergeCell ref="J479:O479"/>
    <mergeCell ref="A479:D479"/>
    <mergeCell ref="E479:I479"/>
    <mergeCell ref="J476:O476"/>
    <mergeCell ref="A480:D480"/>
    <mergeCell ref="E480:I480"/>
    <mergeCell ref="J477:O477"/>
    <mergeCell ref="A477:D477"/>
    <mergeCell ref="E477:I477"/>
    <mergeCell ref="J474:O474"/>
    <mergeCell ref="A478:D478"/>
    <mergeCell ref="E478:I478"/>
    <mergeCell ref="J475:O475"/>
    <mergeCell ref="A475:D475"/>
    <mergeCell ref="E475:I475"/>
    <mergeCell ref="J472:O472"/>
    <mergeCell ref="A476:D476"/>
    <mergeCell ref="E476:I476"/>
    <mergeCell ref="J473:O473"/>
    <mergeCell ref="A473:D473"/>
    <mergeCell ref="E473:I473"/>
    <mergeCell ref="J470:O470"/>
    <mergeCell ref="A474:D474"/>
    <mergeCell ref="E474:I474"/>
    <mergeCell ref="J471:O471"/>
    <mergeCell ref="A471:D471"/>
    <mergeCell ref="E471:I471"/>
    <mergeCell ref="J468:O468"/>
    <mergeCell ref="A472:D472"/>
    <mergeCell ref="E472:I472"/>
    <mergeCell ref="J469:O469"/>
    <mergeCell ref="A469:D469"/>
    <mergeCell ref="E469:I469"/>
    <mergeCell ref="J466:O466"/>
    <mergeCell ref="A470:D470"/>
    <mergeCell ref="E470:I470"/>
    <mergeCell ref="J467:O467"/>
    <mergeCell ref="A467:D467"/>
    <mergeCell ref="E467:I467"/>
    <mergeCell ref="J464:O464"/>
    <mergeCell ref="A468:D468"/>
    <mergeCell ref="E468:I468"/>
    <mergeCell ref="J465:O465"/>
    <mergeCell ref="A465:D465"/>
    <mergeCell ref="E465:I465"/>
    <mergeCell ref="J462:O462"/>
    <mergeCell ref="A466:D466"/>
    <mergeCell ref="E466:I466"/>
    <mergeCell ref="J463:O463"/>
    <mergeCell ref="A463:D463"/>
    <mergeCell ref="E463:I463"/>
    <mergeCell ref="J460:O460"/>
    <mergeCell ref="A464:D464"/>
    <mergeCell ref="E464:I464"/>
    <mergeCell ref="J461:O461"/>
    <mergeCell ref="A461:D461"/>
    <mergeCell ref="E461:I461"/>
    <mergeCell ref="J458:O458"/>
    <mergeCell ref="A462:D462"/>
    <mergeCell ref="E462:I462"/>
    <mergeCell ref="J459:O459"/>
    <mergeCell ref="A459:D459"/>
    <mergeCell ref="E459:I459"/>
    <mergeCell ref="J456:O456"/>
    <mergeCell ref="A460:D460"/>
    <mergeCell ref="E460:I460"/>
    <mergeCell ref="J457:O457"/>
    <mergeCell ref="A457:D457"/>
    <mergeCell ref="E457:I457"/>
    <mergeCell ref="J454:O454"/>
    <mergeCell ref="A458:D458"/>
    <mergeCell ref="E458:I458"/>
    <mergeCell ref="J455:O455"/>
    <mergeCell ref="A455:D455"/>
    <mergeCell ref="E455:I455"/>
    <mergeCell ref="J452:O452"/>
    <mergeCell ref="A456:D456"/>
    <mergeCell ref="E456:I456"/>
    <mergeCell ref="J453:O453"/>
    <mergeCell ref="A453:D453"/>
    <mergeCell ref="E453:I453"/>
    <mergeCell ref="J450:O450"/>
    <mergeCell ref="A454:D454"/>
    <mergeCell ref="E454:I454"/>
    <mergeCell ref="J451:O451"/>
    <mergeCell ref="A451:D451"/>
    <mergeCell ref="E451:I451"/>
    <mergeCell ref="J448:O448"/>
    <mergeCell ref="A452:D452"/>
    <mergeCell ref="E452:I452"/>
    <mergeCell ref="J449:O449"/>
    <mergeCell ref="A449:D449"/>
    <mergeCell ref="E449:I449"/>
    <mergeCell ref="J446:O446"/>
    <mergeCell ref="A450:D450"/>
    <mergeCell ref="E450:I450"/>
    <mergeCell ref="J447:O447"/>
    <mergeCell ref="A447:D447"/>
    <mergeCell ref="E447:I447"/>
    <mergeCell ref="J444:O444"/>
    <mergeCell ref="A448:D448"/>
    <mergeCell ref="E448:I448"/>
    <mergeCell ref="J445:O445"/>
    <mergeCell ref="A445:D445"/>
    <mergeCell ref="E445:I445"/>
    <mergeCell ref="J442:O442"/>
    <mergeCell ref="A446:D446"/>
    <mergeCell ref="E446:I446"/>
    <mergeCell ref="J443:O443"/>
    <mergeCell ref="A443:D443"/>
    <mergeCell ref="E443:I443"/>
    <mergeCell ref="J440:O440"/>
    <mergeCell ref="A444:D444"/>
    <mergeCell ref="E444:I444"/>
    <mergeCell ref="J441:O441"/>
    <mergeCell ref="A441:D441"/>
    <mergeCell ref="E441:I441"/>
    <mergeCell ref="J438:O438"/>
    <mergeCell ref="A442:D442"/>
    <mergeCell ref="E442:I442"/>
    <mergeCell ref="J439:O439"/>
    <mergeCell ref="A439:D439"/>
    <mergeCell ref="E439:I439"/>
    <mergeCell ref="J436:O436"/>
    <mergeCell ref="A440:D440"/>
    <mergeCell ref="E440:I440"/>
    <mergeCell ref="J437:O437"/>
    <mergeCell ref="A437:D437"/>
    <mergeCell ref="E437:I437"/>
    <mergeCell ref="J434:O434"/>
    <mergeCell ref="A438:D438"/>
    <mergeCell ref="E438:I438"/>
    <mergeCell ref="J435:O435"/>
    <mergeCell ref="A435:D435"/>
    <mergeCell ref="E435:I435"/>
    <mergeCell ref="J432:O432"/>
    <mergeCell ref="A436:D436"/>
    <mergeCell ref="E436:I436"/>
    <mergeCell ref="J433:O433"/>
    <mergeCell ref="A433:D433"/>
    <mergeCell ref="E433:I433"/>
    <mergeCell ref="J430:O430"/>
    <mergeCell ref="A434:D434"/>
    <mergeCell ref="E434:I434"/>
    <mergeCell ref="J431:O431"/>
    <mergeCell ref="A431:D431"/>
    <mergeCell ref="E431:I431"/>
    <mergeCell ref="J428:O428"/>
    <mergeCell ref="A432:D432"/>
    <mergeCell ref="E432:I432"/>
    <mergeCell ref="J429:O429"/>
    <mergeCell ref="A429:D429"/>
    <mergeCell ref="E429:I429"/>
    <mergeCell ref="J426:O426"/>
    <mergeCell ref="A430:D430"/>
    <mergeCell ref="E430:I430"/>
    <mergeCell ref="J427:O427"/>
    <mergeCell ref="A427:D427"/>
    <mergeCell ref="E427:I427"/>
    <mergeCell ref="J424:O424"/>
    <mergeCell ref="A428:D428"/>
    <mergeCell ref="E428:I428"/>
    <mergeCell ref="J425:O425"/>
    <mergeCell ref="A425:D425"/>
    <mergeCell ref="E425:I425"/>
    <mergeCell ref="J422:O422"/>
    <mergeCell ref="A426:D426"/>
    <mergeCell ref="E426:I426"/>
    <mergeCell ref="J423:O423"/>
    <mergeCell ref="A423:D423"/>
    <mergeCell ref="E423:I423"/>
    <mergeCell ref="J420:O420"/>
    <mergeCell ref="A424:D424"/>
    <mergeCell ref="E424:I424"/>
    <mergeCell ref="J421:O421"/>
    <mergeCell ref="A421:D421"/>
    <mergeCell ref="E421:I421"/>
    <mergeCell ref="J418:O418"/>
    <mergeCell ref="A422:D422"/>
    <mergeCell ref="E422:I422"/>
    <mergeCell ref="J419:O419"/>
    <mergeCell ref="A419:D419"/>
    <mergeCell ref="E419:I419"/>
    <mergeCell ref="J416:O416"/>
    <mergeCell ref="A420:D420"/>
    <mergeCell ref="E420:I420"/>
    <mergeCell ref="J417:O417"/>
    <mergeCell ref="A417:D417"/>
    <mergeCell ref="E417:I417"/>
    <mergeCell ref="J414:O414"/>
    <mergeCell ref="A418:D418"/>
    <mergeCell ref="E418:I418"/>
    <mergeCell ref="J415:O415"/>
    <mergeCell ref="A415:D415"/>
    <mergeCell ref="E415:I415"/>
    <mergeCell ref="J412:O412"/>
    <mergeCell ref="A416:D416"/>
    <mergeCell ref="E416:I416"/>
    <mergeCell ref="J413:O413"/>
    <mergeCell ref="A413:D413"/>
    <mergeCell ref="E413:I413"/>
    <mergeCell ref="J410:O410"/>
    <mergeCell ref="A414:D414"/>
    <mergeCell ref="E414:I414"/>
    <mergeCell ref="J411:O411"/>
    <mergeCell ref="A411:D411"/>
    <mergeCell ref="E411:I411"/>
    <mergeCell ref="J408:O408"/>
    <mergeCell ref="A412:D412"/>
    <mergeCell ref="E412:I412"/>
    <mergeCell ref="J409:O409"/>
    <mergeCell ref="A409:D409"/>
    <mergeCell ref="E409:I409"/>
    <mergeCell ref="J406:O406"/>
    <mergeCell ref="A410:D410"/>
    <mergeCell ref="E410:I410"/>
    <mergeCell ref="J407:O407"/>
    <mergeCell ref="A407:D407"/>
    <mergeCell ref="E407:I407"/>
    <mergeCell ref="J404:O404"/>
    <mergeCell ref="A408:D408"/>
    <mergeCell ref="E408:I408"/>
    <mergeCell ref="J405:O405"/>
    <mergeCell ref="A405:D405"/>
    <mergeCell ref="E405:I405"/>
    <mergeCell ref="J402:O402"/>
    <mergeCell ref="A406:D406"/>
    <mergeCell ref="E406:I406"/>
    <mergeCell ref="J403:O403"/>
    <mergeCell ref="A403:D403"/>
    <mergeCell ref="E403:I403"/>
    <mergeCell ref="J400:O400"/>
    <mergeCell ref="A404:D404"/>
    <mergeCell ref="E404:I404"/>
    <mergeCell ref="J401:O401"/>
    <mergeCell ref="A401:D401"/>
    <mergeCell ref="E401:I401"/>
    <mergeCell ref="J398:O398"/>
    <mergeCell ref="A402:D402"/>
    <mergeCell ref="E402:I402"/>
    <mergeCell ref="J399:O399"/>
    <mergeCell ref="A399:D399"/>
    <mergeCell ref="E399:I399"/>
    <mergeCell ref="J396:O396"/>
    <mergeCell ref="A400:D400"/>
    <mergeCell ref="E400:I400"/>
    <mergeCell ref="J397:O397"/>
    <mergeCell ref="A397:D397"/>
    <mergeCell ref="E397:I397"/>
    <mergeCell ref="J394:O394"/>
    <mergeCell ref="A398:D398"/>
    <mergeCell ref="E398:I398"/>
    <mergeCell ref="J395:O395"/>
    <mergeCell ref="A395:D395"/>
    <mergeCell ref="E395:I395"/>
    <mergeCell ref="J392:O392"/>
    <mergeCell ref="A396:D396"/>
    <mergeCell ref="E396:I396"/>
    <mergeCell ref="J393:O393"/>
    <mergeCell ref="A393:D393"/>
    <mergeCell ref="E393:I393"/>
    <mergeCell ref="J390:O390"/>
    <mergeCell ref="A394:D394"/>
    <mergeCell ref="E394:I394"/>
    <mergeCell ref="J391:O391"/>
    <mergeCell ref="A391:D391"/>
    <mergeCell ref="E391:I391"/>
    <mergeCell ref="J388:O388"/>
    <mergeCell ref="A392:D392"/>
    <mergeCell ref="E392:I392"/>
    <mergeCell ref="J389:O389"/>
    <mergeCell ref="A389:D389"/>
    <mergeCell ref="E389:I389"/>
    <mergeCell ref="J386:O386"/>
    <mergeCell ref="A390:D390"/>
    <mergeCell ref="E390:I390"/>
    <mergeCell ref="J387:O387"/>
    <mergeCell ref="A387:D387"/>
    <mergeCell ref="E387:I387"/>
    <mergeCell ref="J384:O384"/>
    <mergeCell ref="A388:D388"/>
    <mergeCell ref="E388:I388"/>
    <mergeCell ref="J385:O385"/>
    <mergeCell ref="A385:D385"/>
    <mergeCell ref="E385:I385"/>
    <mergeCell ref="J382:O382"/>
    <mergeCell ref="A386:D386"/>
    <mergeCell ref="E386:I386"/>
    <mergeCell ref="J383:O383"/>
    <mergeCell ref="A383:D383"/>
    <mergeCell ref="E383:I383"/>
    <mergeCell ref="J380:O380"/>
    <mergeCell ref="A384:D384"/>
    <mergeCell ref="E384:I384"/>
    <mergeCell ref="J381:O381"/>
    <mergeCell ref="A381:D381"/>
    <mergeCell ref="E381:I381"/>
    <mergeCell ref="J378:O378"/>
    <mergeCell ref="A382:D382"/>
    <mergeCell ref="E382:I382"/>
    <mergeCell ref="J379:O379"/>
    <mergeCell ref="A379:D379"/>
    <mergeCell ref="E379:I379"/>
    <mergeCell ref="J376:O376"/>
    <mergeCell ref="A380:D380"/>
    <mergeCell ref="E380:I380"/>
    <mergeCell ref="J377:O377"/>
    <mergeCell ref="A377:D377"/>
    <mergeCell ref="E377:I377"/>
    <mergeCell ref="J374:O374"/>
    <mergeCell ref="A378:D378"/>
    <mergeCell ref="E378:I378"/>
    <mergeCell ref="J375:O375"/>
    <mergeCell ref="A375:D375"/>
    <mergeCell ref="E375:I375"/>
    <mergeCell ref="J372:O372"/>
    <mergeCell ref="A376:D376"/>
    <mergeCell ref="E376:I376"/>
    <mergeCell ref="J373:O373"/>
    <mergeCell ref="A373:D373"/>
    <mergeCell ref="E373:I373"/>
    <mergeCell ref="J370:O370"/>
    <mergeCell ref="A374:D374"/>
    <mergeCell ref="E374:I374"/>
    <mergeCell ref="J371:O371"/>
    <mergeCell ref="A371:D371"/>
    <mergeCell ref="E371:I371"/>
    <mergeCell ref="J368:O368"/>
    <mergeCell ref="A372:D372"/>
    <mergeCell ref="E372:I372"/>
    <mergeCell ref="J369:O369"/>
    <mergeCell ref="A369:D369"/>
    <mergeCell ref="E369:I369"/>
    <mergeCell ref="J366:O366"/>
    <mergeCell ref="A370:D370"/>
    <mergeCell ref="E370:I370"/>
    <mergeCell ref="J367:O367"/>
    <mergeCell ref="A367:D367"/>
    <mergeCell ref="E367:I367"/>
    <mergeCell ref="J364:O364"/>
    <mergeCell ref="A368:D368"/>
    <mergeCell ref="E368:I368"/>
    <mergeCell ref="J365:O365"/>
    <mergeCell ref="A365:D365"/>
    <mergeCell ref="E365:I365"/>
    <mergeCell ref="A366:D366"/>
    <mergeCell ref="E366:I366"/>
    <mergeCell ref="J363:O363"/>
    <mergeCell ref="A363:D363"/>
    <mergeCell ref="E363:I363"/>
    <mergeCell ref="A364:D364"/>
    <mergeCell ref="E364:I364"/>
    <mergeCell ref="J362:O362"/>
    <mergeCell ref="A362:D362"/>
    <mergeCell ref="E362:I362"/>
    <mergeCell ref="J361:O361"/>
    <mergeCell ref="A359:D359"/>
    <mergeCell ref="E359:I359"/>
    <mergeCell ref="J335:O335"/>
    <mergeCell ref="E335:I335"/>
    <mergeCell ref="A361:D361"/>
    <mergeCell ref="E361:I361"/>
    <mergeCell ref="J360:O360"/>
    <mergeCell ref="A360:D360"/>
    <mergeCell ref="E360:I360"/>
    <mergeCell ref="J359:O359"/>
    <mergeCell ref="J333:O333"/>
    <mergeCell ref="J334:O334"/>
    <mergeCell ref="A334:D334"/>
    <mergeCell ref="E334:I334"/>
    <mergeCell ref="E332:I332"/>
    <mergeCell ref="J356:O356"/>
    <mergeCell ref="J357:O357"/>
    <mergeCell ref="A357:D357"/>
    <mergeCell ref="E357:I357"/>
    <mergeCell ref="J354:O354"/>
    <mergeCell ref="J355:O355"/>
    <mergeCell ref="A355:D355"/>
    <mergeCell ref="E355:I355"/>
    <mergeCell ref="J352:O352"/>
    <mergeCell ref="A356:D356"/>
    <mergeCell ref="E356:I356"/>
    <mergeCell ref="J353:O353"/>
    <mergeCell ref="A353:D353"/>
    <mergeCell ref="E353:I353"/>
    <mergeCell ref="J350:O350"/>
    <mergeCell ref="A354:D354"/>
    <mergeCell ref="E354:I354"/>
    <mergeCell ref="J351:O351"/>
    <mergeCell ref="A351:D351"/>
    <mergeCell ref="E351:I351"/>
    <mergeCell ref="J327:O327"/>
    <mergeCell ref="A333:D333"/>
    <mergeCell ref="E333:I333"/>
    <mergeCell ref="E329:I329"/>
    <mergeCell ref="J329:O329"/>
    <mergeCell ref="J322:O322"/>
    <mergeCell ref="A331:D331"/>
    <mergeCell ref="E331:I331"/>
    <mergeCell ref="J326:O326"/>
    <mergeCell ref="E326:I326"/>
    <mergeCell ref="E327:I327"/>
    <mergeCell ref="J321:O321"/>
    <mergeCell ref="A321:D321"/>
    <mergeCell ref="E321:I321"/>
    <mergeCell ref="J311:O311"/>
    <mergeCell ref="E322:I322"/>
    <mergeCell ref="J316:O316"/>
    <mergeCell ref="E316:I316"/>
    <mergeCell ref="A315:D315"/>
    <mergeCell ref="E319:I319"/>
    <mergeCell ref="J319:O319"/>
    <mergeCell ref="E320:I320"/>
    <mergeCell ref="J320:O320"/>
    <mergeCell ref="A319:D320"/>
    <mergeCell ref="E323:I323"/>
    <mergeCell ref="J323:O323"/>
    <mergeCell ref="E324:I324"/>
    <mergeCell ref="J324:O324"/>
    <mergeCell ref="A322:D324"/>
    <mergeCell ref="J331:O331"/>
    <mergeCell ref="J332:O332"/>
    <mergeCell ref="A332:D332"/>
    <mergeCell ref="J307:O307"/>
    <mergeCell ref="J317:O317"/>
    <mergeCell ref="E317:I317"/>
    <mergeCell ref="A311:D311"/>
    <mergeCell ref="E311:I311"/>
    <mergeCell ref="J302:O302"/>
    <mergeCell ref="E307:I307"/>
    <mergeCell ref="J303:O303"/>
    <mergeCell ref="E303:I303"/>
    <mergeCell ref="A306:D306"/>
    <mergeCell ref="E306:I306"/>
    <mergeCell ref="J306:O306"/>
    <mergeCell ref="E308:I308"/>
    <mergeCell ref="J308:O308"/>
    <mergeCell ref="A307:D308"/>
    <mergeCell ref="A309:D310"/>
    <mergeCell ref="J304:O304"/>
    <mergeCell ref="E304:I304"/>
    <mergeCell ref="E302:I302"/>
    <mergeCell ref="J305:O305"/>
    <mergeCell ref="J297:O297"/>
    <mergeCell ref="E298:I298"/>
    <mergeCell ref="J298:O298"/>
    <mergeCell ref="E299:I299"/>
    <mergeCell ref="J299:O299"/>
    <mergeCell ref="A291:D294"/>
    <mergeCell ref="J289:O289"/>
    <mergeCell ref="E291:I291"/>
    <mergeCell ref="E289:I289"/>
    <mergeCell ref="J283:O283"/>
    <mergeCell ref="E290:I290"/>
    <mergeCell ref="J285:O285"/>
    <mergeCell ref="E285:I285"/>
    <mergeCell ref="J280:O280"/>
    <mergeCell ref="J281:O281"/>
    <mergeCell ref="E281:I281"/>
    <mergeCell ref="E282:I282"/>
    <mergeCell ref="J282:O282"/>
    <mergeCell ref="E284:I284"/>
    <mergeCell ref="J284:O284"/>
    <mergeCell ref="E286:I286"/>
    <mergeCell ref="J286:O286"/>
    <mergeCell ref="A283:D284"/>
    <mergeCell ref="E287:I287"/>
    <mergeCell ref="J287:O287"/>
    <mergeCell ref="E288:I288"/>
    <mergeCell ref="J288:O288"/>
    <mergeCell ref="A285:D288"/>
    <mergeCell ref="J290:O290"/>
    <mergeCell ref="A289:D290"/>
    <mergeCell ref="E283:I283"/>
    <mergeCell ref="E278:I278"/>
    <mergeCell ref="J274:O274"/>
    <mergeCell ref="J277:O277"/>
    <mergeCell ref="E277:I277"/>
    <mergeCell ref="J272:O272"/>
    <mergeCell ref="E272:I272"/>
    <mergeCell ref="J270:O270"/>
    <mergeCell ref="E274:I274"/>
    <mergeCell ref="E273:I273"/>
    <mergeCell ref="J266:O266"/>
    <mergeCell ref="E266:I266"/>
    <mergeCell ref="E270:I270"/>
    <mergeCell ref="J273:O273"/>
    <mergeCell ref="E268:I268"/>
    <mergeCell ref="J268:O268"/>
    <mergeCell ref="E267:I267"/>
    <mergeCell ref="J267:O267"/>
    <mergeCell ref="E271:I271"/>
    <mergeCell ref="J271:O271"/>
    <mergeCell ref="J262:O262"/>
    <mergeCell ref="E344:I344"/>
    <mergeCell ref="J341:O341"/>
    <mergeCell ref="A345:D345"/>
    <mergeCell ref="E345:I345"/>
    <mergeCell ref="J342:O342"/>
    <mergeCell ref="A342:D342"/>
    <mergeCell ref="E342:I342"/>
    <mergeCell ref="J339:O339"/>
    <mergeCell ref="A343:D343"/>
    <mergeCell ref="E343:I343"/>
    <mergeCell ref="J340:O340"/>
    <mergeCell ref="A340:D340"/>
    <mergeCell ref="E340:I340"/>
    <mergeCell ref="J348:O348"/>
    <mergeCell ref="A352:D352"/>
    <mergeCell ref="E352:I352"/>
    <mergeCell ref="J349:O349"/>
    <mergeCell ref="A349:D349"/>
    <mergeCell ref="E349:I349"/>
    <mergeCell ref="J346:O346"/>
    <mergeCell ref="A350:D350"/>
    <mergeCell ref="E350:I350"/>
    <mergeCell ref="J347:O347"/>
    <mergeCell ref="A347:D347"/>
    <mergeCell ref="E347:I347"/>
    <mergeCell ref="J345:O345"/>
    <mergeCell ref="A348:D348"/>
    <mergeCell ref="E348:I348"/>
    <mergeCell ref="J279:O279"/>
    <mergeCell ref="E279:I279"/>
    <mergeCell ref="E280:I280"/>
    <mergeCell ref="A255:D255"/>
    <mergeCell ref="E255:I255"/>
    <mergeCell ref="J252:O252"/>
    <mergeCell ref="A252:D252"/>
    <mergeCell ref="E252:I252"/>
    <mergeCell ref="J250:O250"/>
    <mergeCell ref="A253:D253"/>
    <mergeCell ref="E253:I253"/>
    <mergeCell ref="J251:O251"/>
    <mergeCell ref="A251:D251"/>
    <mergeCell ref="E251:I251"/>
    <mergeCell ref="J248:O248"/>
    <mergeCell ref="J249:O249"/>
    <mergeCell ref="A249:D249"/>
    <mergeCell ref="E249:I249"/>
    <mergeCell ref="J257:O257"/>
    <mergeCell ref="A341:D341"/>
    <mergeCell ref="E341:I341"/>
    <mergeCell ref="J255:O255"/>
    <mergeCell ref="A339:D339"/>
    <mergeCell ref="E339:I339"/>
    <mergeCell ref="J256:O256"/>
    <mergeCell ref="A256:D256"/>
    <mergeCell ref="E256:I256"/>
    <mergeCell ref="J253:O253"/>
    <mergeCell ref="A257:D257"/>
    <mergeCell ref="E257:I257"/>
    <mergeCell ref="J254:O254"/>
    <mergeCell ref="A254:D254"/>
    <mergeCell ref="A338:D338"/>
    <mergeCell ref="E338:I338"/>
    <mergeCell ref="J278:O278"/>
    <mergeCell ref="J246:O246"/>
    <mergeCell ref="A250:D250"/>
    <mergeCell ref="E250:I250"/>
    <mergeCell ref="J247:O247"/>
    <mergeCell ref="A247:D247"/>
    <mergeCell ref="E247:I247"/>
    <mergeCell ref="J243:O243"/>
    <mergeCell ref="A248:D248"/>
    <mergeCell ref="E248:I248"/>
    <mergeCell ref="J245:O245"/>
    <mergeCell ref="A245:D245"/>
    <mergeCell ref="E245:I245"/>
    <mergeCell ref="J238:O238"/>
    <mergeCell ref="A246:D246"/>
    <mergeCell ref="E246:I246"/>
    <mergeCell ref="J240:O240"/>
    <mergeCell ref="E240:I240"/>
    <mergeCell ref="E241:I241"/>
    <mergeCell ref="J241:O241"/>
    <mergeCell ref="A240:D241"/>
    <mergeCell ref="A242:D242"/>
    <mergeCell ref="E242:I242"/>
    <mergeCell ref="J242:O242"/>
    <mergeCell ref="E244:I244"/>
    <mergeCell ref="J244:O244"/>
    <mergeCell ref="A243:D244"/>
    <mergeCell ref="E243:I243"/>
    <mergeCell ref="E239:I239"/>
    <mergeCell ref="J239:O239"/>
    <mergeCell ref="E238:I238"/>
    <mergeCell ref="J233:O233"/>
    <mergeCell ref="E233:I233"/>
    <mergeCell ref="J230:O230"/>
    <mergeCell ref="E235:I235"/>
    <mergeCell ref="J231:O231"/>
    <mergeCell ref="A231:D231"/>
    <mergeCell ref="E231:I231"/>
    <mergeCell ref="E234:I234"/>
    <mergeCell ref="J234:O234"/>
    <mergeCell ref="A233:D234"/>
    <mergeCell ref="E236:I236"/>
    <mergeCell ref="J236:O236"/>
    <mergeCell ref="A235:D236"/>
    <mergeCell ref="A238:D239"/>
    <mergeCell ref="A232:D232"/>
    <mergeCell ref="E232:I232"/>
    <mergeCell ref="J229:O229"/>
    <mergeCell ref="A229:D229"/>
    <mergeCell ref="E229:I229"/>
    <mergeCell ref="J226:O226"/>
    <mergeCell ref="A230:D230"/>
    <mergeCell ref="E230:I230"/>
    <mergeCell ref="J227:O227"/>
    <mergeCell ref="E227:I227"/>
    <mergeCell ref="J224:O224"/>
    <mergeCell ref="A228:D228"/>
    <mergeCell ref="E228:I228"/>
    <mergeCell ref="J225:O225"/>
    <mergeCell ref="A225:D225"/>
    <mergeCell ref="E225:I225"/>
    <mergeCell ref="A217:D218"/>
    <mergeCell ref="A219:D220"/>
    <mergeCell ref="J232:O232"/>
    <mergeCell ref="J220:O220"/>
    <mergeCell ref="A224:D224"/>
    <mergeCell ref="E224:I224"/>
    <mergeCell ref="J221:O221"/>
    <mergeCell ref="E221:I221"/>
    <mergeCell ref="J218:O218"/>
    <mergeCell ref="E222:I222"/>
    <mergeCell ref="J219:O219"/>
    <mergeCell ref="E219:I219"/>
    <mergeCell ref="A221:D222"/>
    <mergeCell ref="A208:D209"/>
    <mergeCell ref="J216:O216"/>
    <mergeCell ref="A226:D227"/>
    <mergeCell ref="J228:O228"/>
    <mergeCell ref="E220:I220"/>
    <mergeCell ref="J217:O217"/>
    <mergeCell ref="E217:I217"/>
    <mergeCell ref="J214:O214"/>
    <mergeCell ref="E218:I218"/>
    <mergeCell ref="J215:O215"/>
    <mergeCell ref="E215:I215"/>
    <mergeCell ref="J201:O201"/>
    <mergeCell ref="J202:O202"/>
    <mergeCell ref="A202:D202"/>
    <mergeCell ref="E202:I202"/>
    <mergeCell ref="E204:I204"/>
    <mergeCell ref="J204:O204"/>
    <mergeCell ref="E205:I205"/>
    <mergeCell ref="J205:O205"/>
    <mergeCell ref="J212:O212"/>
    <mergeCell ref="E216:I216"/>
    <mergeCell ref="J213:O213"/>
    <mergeCell ref="E213:I213"/>
    <mergeCell ref="A211:D212"/>
    <mergeCell ref="E214:I214"/>
    <mergeCell ref="J211:O211"/>
    <mergeCell ref="E211:I211"/>
    <mergeCell ref="A213:D214"/>
    <mergeCell ref="A215:D216"/>
    <mergeCell ref="E212:I212"/>
    <mergeCell ref="J210:O210"/>
    <mergeCell ref="A210:D210"/>
    <mergeCell ref="E210:I210"/>
    <mergeCell ref="J207:O207"/>
    <mergeCell ref="J208:O208"/>
    <mergeCell ref="E208:I208"/>
    <mergeCell ref="E209:I209"/>
    <mergeCell ref="J197:O197"/>
    <mergeCell ref="J198:O198"/>
    <mergeCell ref="E198:I198"/>
    <mergeCell ref="J194:O194"/>
    <mergeCell ref="E201:I201"/>
    <mergeCell ref="J195:O195"/>
    <mergeCell ref="A195:D195"/>
    <mergeCell ref="E195:I195"/>
    <mergeCell ref="J209:O209"/>
    <mergeCell ref="J192:O192"/>
    <mergeCell ref="A197:D197"/>
    <mergeCell ref="E197:I197"/>
    <mergeCell ref="J193:O193"/>
    <mergeCell ref="A194:D194"/>
    <mergeCell ref="E194:I194"/>
    <mergeCell ref="A193:D193"/>
    <mergeCell ref="E193:I193"/>
    <mergeCell ref="A192:D192"/>
    <mergeCell ref="E192:I192"/>
    <mergeCell ref="E199:I199"/>
    <mergeCell ref="J199:O199"/>
    <mergeCell ref="E200:I200"/>
    <mergeCell ref="J200:O200"/>
    <mergeCell ref="A203:D204"/>
    <mergeCell ref="A205:D205"/>
    <mergeCell ref="J206:O206"/>
    <mergeCell ref="A206:D206"/>
    <mergeCell ref="E206:I206"/>
    <mergeCell ref="A207:D207"/>
    <mergeCell ref="E207:I207"/>
    <mergeCell ref="J203:O203"/>
    <mergeCell ref="E203:I203"/>
    <mergeCell ref="E172:I172"/>
    <mergeCell ref="J190:O190"/>
    <mergeCell ref="E196:I196"/>
    <mergeCell ref="J196:O196"/>
    <mergeCell ref="J191:O191"/>
    <mergeCell ref="A191:D191"/>
    <mergeCell ref="E191:I191"/>
    <mergeCell ref="J188:O188"/>
    <mergeCell ref="E174:I174"/>
    <mergeCell ref="J189:O189"/>
    <mergeCell ref="A188:D188"/>
    <mergeCell ref="E188:I188"/>
    <mergeCell ref="A190:D190"/>
    <mergeCell ref="E190:I190"/>
    <mergeCell ref="J186:O186"/>
    <mergeCell ref="A189:D189"/>
    <mergeCell ref="E189:I189"/>
    <mergeCell ref="J185:O185"/>
    <mergeCell ref="E186:I186"/>
    <mergeCell ref="A185:D185"/>
    <mergeCell ref="E185:I185"/>
    <mergeCell ref="J180:O180"/>
    <mergeCell ref="J181:O181"/>
    <mergeCell ref="E181:I181"/>
    <mergeCell ref="J178:O178"/>
    <mergeCell ref="E187:I187"/>
    <mergeCell ref="J187:O187"/>
    <mergeCell ref="E183:I183"/>
    <mergeCell ref="J183:O183"/>
    <mergeCell ref="E184:I184"/>
    <mergeCell ref="J184:O184"/>
    <mergeCell ref="A181:D182"/>
    <mergeCell ref="A132:D133"/>
    <mergeCell ref="J167:O167"/>
    <mergeCell ref="A167:D167"/>
    <mergeCell ref="E167:I167"/>
    <mergeCell ref="J164:O164"/>
    <mergeCell ref="A168:D168"/>
    <mergeCell ref="E168:I168"/>
    <mergeCell ref="E165:I165"/>
    <mergeCell ref="E175:I175"/>
    <mergeCell ref="J175:O175"/>
    <mergeCell ref="E176:I176"/>
    <mergeCell ref="J176:O176"/>
    <mergeCell ref="J179:O179"/>
    <mergeCell ref="A179:D179"/>
    <mergeCell ref="E179:I179"/>
    <mergeCell ref="J174:O174"/>
    <mergeCell ref="A180:D180"/>
    <mergeCell ref="E180:I180"/>
    <mergeCell ref="J177:O177"/>
    <mergeCell ref="A177:D177"/>
    <mergeCell ref="E177:I177"/>
    <mergeCell ref="J171:O171"/>
    <mergeCell ref="A178:D178"/>
    <mergeCell ref="E178:I178"/>
    <mergeCell ref="E170:I170"/>
    <mergeCell ref="J170:O170"/>
    <mergeCell ref="J169:O169"/>
    <mergeCell ref="E169:I169"/>
    <mergeCell ref="E171:I171"/>
    <mergeCell ref="J173:O173"/>
    <mergeCell ref="E173:I173"/>
    <mergeCell ref="J168:O168"/>
    <mergeCell ref="E132:I132"/>
    <mergeCell ref="E136:I136"/>
    <mergeCell ref="J133:O133"/>
    <mergeCell ref="E138:I138"/>
    <mergeCell ref="E146:I146"/>
    <mergeCell ref="J146:O146"/>
    <mergeCell ref="J147:O147"/>
    <mergeCell ref="A147:D147"/>
    <mergeCell ref="E147:I147"/>
    <mergeCell ref="J141:O141"/>
    <mergeCell ref="A149:D149"/>
    <mergeCell ref="J137:O137"/>
    <mergeCell ref="E145:I145"/>
    <mergeCell ref="J157:O157"/>
    <mergeCell ref="E157:I157"/>
    <mergeCell ref="J152:O152"/>
    <mergeCell ref="E141:I141"/>
    <mergeCell ref="J134:O134"/>
    <mergeCell ref="E134:I134"/>
    <mergeCell ref="E137:I137"/>
    <mergeCell ref="J144:O144"/>
    <mergeCell ref="J154:O154"/>
    <mergeCell ref="A154:D154"/>
    <mergeCell ref="E154:I154"/>
    <mergeCell ref="J151:O151"/>
    <mergeCell ref="A155:D155"/>
    <mergeCell ref="E155:I155"/>
    <mergeCell ref="A151:D151"/>
    <mergeCell ref="E151:I151"/>
    <mergeCell ref="J149:O149"/>
    <mergeCell ref="E152:I152"/>
    <mergeCell ref="J155:O155"/>
    <mergeCell ref="A116:D116"/>
    <mergeCell ref="E116:I116"/>
    <mergeCell ref="J116:O116"/>
    <mergeCell ref="A73:D73"/>
    <mergeCell ref="E73:I73"/>
    <mergeCell ref="J73:O73"/>
    <mergeCell ref="A128:D128"/>
    <mergeCell ref="E128:I128"/>
    <mergeCell ref="A94:D94"/>
    <mergeCell ref="E94:I94"/>
    <mergeCell ref="J94:O94"/>
    <mergeCell ref="J47:O47"/>
    <mergeCell ref="J62:O62"/>
    <mergeCell ref="A48:D48"/>
    <mergeCell ref="E48:I48"/>
    <mergeCell ref="A61:D61"/>
    <mergeCell ref="E61:I61"/>
    <mergeCell ref="J54:O54"/>
    <mergeCell ref="A62:D62"/>
    <mergeCell ref="E62:I62"/>
    <mergeCell ref="J61:O61"/>
    <mergeCell ref="A64:P64"/>
    <mergeCell ref="J114:O114"/>
    <mergeCell ref="A114:D114"/>
    <mergeCell ref="E114:I114"/>
    <mergeCell ref="A55:D55"/>
    <mergeCell ref="E55:I55"/>
    <mergeCell ref="A22:D22"/>
    <mergeCell ref="E22:I22"/>
    <mergeCell ref="J22:O22"/>
    <mergeCell ref="A21:D21"/>
    <mergeCell ref="E21:I21"/>
    <mergeCell ref="J21:O21"/>
    <mergeCell ref="A20:D20"/>
    <mergeCell ref="E20:I20"/>
    <mergeCell ref="J20:O20"/>
    <mergeCell ref="A23:D23"/>
    <mergeCell ref="E23:I23"/>
    <mergeCell ref="J23:O23"/>
    <mergeCell ref="A27:D27"/>
    <mergeCell ref="E27:I27"/>
    <mergeCell ref="J43:O43"/>
    <mergeCell ref="A54:D54"/>
    <mergeCell ref="E54:I54"/>
    <mergeCell ref="J44:O44"/>
    <mergeCell ref="A40:D40"/>
    <mergeCell ref="E40:I40"/>
    <mergeCell ref="J39:O39"/>
    <mergeCell ref="A43:D43"/>
    <mergeCell ref="E43:I43"/>
    <mergeCell ref="J40:O40"/>
    <mergeCell ref="A33:D33"/>
    <mergeCell ref="A38:D38"/>
    <mergeCell ref="E38:I38"/>
    <mergeCell ref="J38:O38"/>
    <mergeCell ref="A30:D30"/>
    <mergeCell ref="A25:D25"/>
    <mergeCell ref="E25:I25"/>
    <mergeCell ref="J25:O25"/>
    <mergeCell ref="A29:D29"/>
    <mergeCell ref="E29:I29"/>
    <mergeCell ref="J27:O27"/>
    <mergeCell ref="A32:D32"/>
    <mergeCell ref="E32:I32"/>
    <mergeCell ref="J29:O29"/>
    <mergeCell ref="E39:I39"/>
    <mergeCell ref="J33:O33"/>
    <mergeCell ref="A45:D45"/>
    <mergeCell ref="E45:I45"/>
    <mergeCell ref="A58:D58"/>
    <mergeCell ref="E58:I58"/>
    <mergeCell ref="J59:O59"/>
    <mergeCell ref="J58:O58"/>
    <mergeCell ref="A60:D60"/>
    <mergeCell ref="A24:P24"/>
    <mergeCell ref="J55:O55"/>
    <mergeCell ref="E57:I57"/>
    <mergeCell ref="J57:O57"/>
    <mergeCell ref="A26:D26"/>
    <mergeCell ref="E26:I26"/>
    <mergeCell ref="J26:O26"/>
    <mergeCell ref="A28:D28"/>
    <mergeCell ref="E28:I28"/>
    <mergeCell ref="J28:O28"/>
    <mergeCell ref="A50:D50"/>
    <mergeCell ref="E50:I50"/>
    <mergeCell ref="J50:O50"/>
    <mergeCell ref="A49:D49"/>
    <mergeCell ref="E49:I49"/>
    <mergeCell ref="J49:O49"/>
    <mergeCell ref="A42:D42"/>
    <mergeCell ref="A18:D18"/>
    <mergeCell ref="E18:I18"/>
    <mergeCell ref="J18:O18"/>
    <mergeCell ref="A19:D19"/>
    <mergeCell ref="E19:I19"/>
    <mergeCell ref="J19:O19"/>
    <mergeCell ref="A17:D17"/>
    <mergeCell ref="E17:I17"/>
    <mergeCell ref="J17:O17"/>
    <mergeCell ref="A15:D15"/>
    <mergeCell ref="E15:I15"/>
    <mergeCell ref="J15:O15"/>
    <mergeCell ref="A16:D16"/>
    <mergeCell ref="E16:I16"/>
    <mergeCell ref="J16:O16"/>
    <mergeCell ref="A9:D9"/>
    <mergeCell ref="E9:I9"/>
    <mergeCell ref="J9:O9"/>
    <mergeCell ref="A10:D10"/>
    <mergeCell ref="E10:I10"/>
    <mergeCell ref="J10:O10"/>
    <mergeCell ref="A4:D4"/>
    <mergeCell ref="A1:P1"/>
    <mergeCell ref="A2:P2"/>
    <mergeCell ref="A7:D7"/>
    <mergeCell ref="E7:I7"/>
    <mergeCell ref="J7:O7"/>
    <mergeCell ref="A8:D8"/>
    <mergeCell ref="E8:I8"/>
    <mergeCell ref="J8:O8"/>
    <mergeCell ref="A5:D5"/>
    <mergeCell ref="E5:I5"/>
    <mergeCell ref="J5:O5"/>
    <mergeCell ref="A6:D6"/>
    <mergeCell ref="E6:I6"/>
    <mergeCell ref="J6:O6"/>
    <mergeCell ref="J4:O4"/>
    <mergeCell ref="A14:D14"/>
    <mergeCell ref="E14:I14"/>
    <mergeCell ref="J14:O14"/>
    <mergeCell ref="A12:D12"/>
    <mergeCell ref="E12:I12"/>
    <mergeCell ref="A3:P3"/>
    <mergeCell ref="J12:O12"/>
    <mergeCell ref="A13:D13"/>
    <mergeCell ref="E13:I13"/>
    <mergeCell ref="J13:O13"/>
    <mergeCell ref="A11:D11"/>
    <mergeCell ref="E11:I11"/>
    <mergeCell ref="J11:O11"/>
    <mergeCell ref="E4:I4"/>
    <mergeCell ref="E30:I30"/>
    <mergeCell ref="J30:O30"/>
    <mergeCell ref="A31:D31"/>
    <mergeCell ref="E31:I31"/>
    <mergeCell ref="J31:O31"/>
    <mergeCell ref="A36:D36"/>
    <mergeCell ref="E36:I36"/>
    <mergeCell ref="J36:O36"/>
    <mergeCell ref="A68:D68"/>
    <mergeCell ref="E68:I68"/>
    <mergeCell ref="J68:O68"/>
    <mergeCell ref="A69:D69"/>
    <mergeCell ref="E69:I69"/>
    <mergeCell ref="J69:O69"/>
    <mergeCell ref="A70:D70"/>
    <mergeCell ref="E70:I70"/>
    <mergeCell ref="J70:O70"/>
    <mergeCell ref="A52:D52"/>
    <mergeCell ref="E42:I42"/>
    <mergeCell ref="J42:O42"/>
    <mergeCell ref="E33:I33"/>
    <mergeCell ref="A41:D41"/>
    <mergeCell ref="E41:I41"/>
    <mergeCell ref="J41:O41"/>
    <mergeCell ref="J45:O45"/>
    <mergeCell ref="A46:D46"/>
    <mergeCell ref="E46:I46"/>
    <mergeCell ref="J46:O46"/>
    <mergeCell ref="J35:O35"/>
    <mergeCell ref="A37:D37"/>
    <mergeCell ref="E37:I37"/>
    <mergeCell ref="J37:O37"/>
    <mergeCell ref="A71:D71"/>
    <mergeCell ref="E71:I71"/>
    <mergeCell ref="J71:O71"/>
    <mergeCell ref="J52:O52"/>
    <mergeCell ref="E52:I52"/>
    <mergeCell ref="A63:D63"/>
    <mergeCell ref="E63:I63"/>
    <mergeCell ref="J63:O63"/>
    <mergeCell ref="A56:D56"/>
    <mergeCell ref="E56:I56"/>
    <mergeCell ref="J56:O56"/>
    <mergeCell ref="A65:D65"/>
    <mergeCell ref="E65:I65"/>
    <mergeCell ref="J65:O65"/>
    <mergeCell ref="A66:D66"/>
    <mergeCell ref="E66:I66"/>
    <mergeCell ref="J66:O66"/>
    <mergeCell ref="A67:D67"/>
    <mergeCell ref="E67:I67"/>
    <mergeCell ref="J67:O67"/>
    <mergeCell ref="E60:I60"/>
    <mergeCell ref="A59:D59"/>
    <mergeCell ref="E59:I59"/>
    <mergeCell ref="A74:D74"/>
    <mergeCell ref="E74:I74"/>
    <mergeCell ref="J74:O74"/>
    <mergeCell ref="A75:D75"/>
    <mergeCell ref="E75:I75"/>
    <mergeCell ref="J75:O75"/>
    <mergeCell ref="A76:D76"/>
    <mergeCell ref="E76:I76"/>
    <mergeCell ref="J76:O76"/>
    <mergeCell ref="A77:D77"/>
    <mergeCell ref="E77:I77"/>
    <mergeCell ref="J77:O77"/>
    <mergeCell ref="A78:D78"/>
    <mergeCell ref="E78:I78"/>
    <mergeCell ref="J78:O78"/>
    <mergeCell ref="A79:D79"/>
    <mergeCell ref="E79:I79"/>
    <mergeCell ref="J79:O79"/>
    <mergeCell ref="A86:D86"/>
    <mergeCell ref="E86:I86"/>
    <mergeCell ref="J86:O86"/>
    <mergeCell ref="A80:D80"/>
    <mergeCell ref="E80:I80"/>
    <mergeCell ref="J80:O80"/>
    <mergeCell ref="A81:D81"/>
    <mergeCell ref="E81:I81"/>
    <mergeCell ref="J81:O81"/>
    <mergeCell ref="A82:D82"/>
    <mergeCell ref="E82:I82"/>
    <mergeCell ref="J82:O82"/>
    <mergeCell ref="A83:D83"/>
    <mergeCell ref="E83:I83"/>
    <mergeCell ref="J83:O83"/>
    <mergeCell ref="A84:D84"/>
    <mergeCell ref="E84:I84"/>
    <mergeCell ref="J84:O84"/>
    <mergeCell ref="A85:D85"/>
    <mergeCell ref="E85:I85"/>
    <mergeCell ref="J85:O85"/>
    <mergeCell ref="J161:O161"/>
    <mergeCell ref="A161:D161"/>
    <mergeCell ref="E161:I161"/>
    <mergeCell ref="A102:D102"/>
    <mergeCell ref="E102:I102"/>
    <mergeCell ref="J102:O102"/>
    <mergeCell ref="A143:D144"/>
    <mergeCell ref="A145:D146"/>
    <mergeCell ref="A152:D153"/>
    <mergeCell ref="J89:O89"/>
    <mergeCell ref="A90:D90"/>
    <mergeCell ref="E90:I90"/>
    <mergeCell ref="J90:O90"/>
    <mergeCell ref="A91:D91"/>
    <mergeCell ref="E91:I91"/>
    <mergeCell ref="J91:O91"/>
    <mergeCell ref="A92:D92"/>
    <mergeCell ref="E92:I92"/>
    <mergeCell ref="J92:O92"/>
    <mergeCell ref="E112:I112"/>
    <mergeCell ref="J112:O112"/>
    <mergeCell ref="A113:D113"/>
    <mergeCell ref="E113:I113"/>
    <mergeCell ref="J113:O113"/>
    <mergeCell ref="A115:D115"/>
    <mergeCell ref="A95:D95"/>
    <mergeCell ref="E95:I95"/>
    <mergeCell ref="J95:O95"/>
    <mergeCell ref="A96:D96"/>
    <mergeCell ref="E96:I96"/>
    <mergeCell ref="J96:O96"/>
    <mergeCell ref="E115:I115"/>
    <mergeCell ref="A200:D201"/>
    <mergeCell ref="A183:D184"/>
    <mergeCell ref="A196:D196"/>
    <mergeCell ref="J150:O150"/>
    <mergeCell ref="A150:D150"/>
    <mergeCell ref="E150:I150"/>
    <mergeCell ref="J145:O145"/>
    <mergeCell ref="J143:O143"/>
    <mergeCell ref="E143:I143"/>
    <mergeCell ref="E144:I144"/>
    <mergeCell ref="J138:O138"/>
    <mergeCell ref="E142:I142"/>
    <mergeCell ref="J139:O139"/>
    <mergeCell ref="E139:I139"/>
    <mergeCell ref="E182:I182"/>
    <mergeCell ref="J182:O182"/>
    <mergeCell ref="J100:O100"/>
    <mergeCell ref="A103:D103"/>
    <mergeCell ref="E103:I103"/>
    <mergeCell ref="J103:O103"/>
    <mergeCell ref="A106:D106"/>
    <mergeCell ref="E106:I106"/>
    <mergeCell ref="J106:O106"/>
    <mergeCell ref="A111:D111"/>
    <mergeCell ref="E111:I111"/>
    <mergeCell ref="J111:O111"/>
    <mergeCell ref="J163:O163"/>
    <mergeCell ref="A163:D163"/>
    <mergeCell ref="E163:I163"/>
    <mergeCell ref="J160:O160"/>
    <mergeCell ref="A164:D164"/>
    <mergeCell ref="E164:I164"/>
    <mergeCell ref="A134:D135"/>
    <mergeCell ref="A137:D138"/>
    <mergeCell ref="A141:D142"/>
    <mergeCell ref="A93:D93"/>
    <mergeCell ref="E93:I93"/>
    <mergeCell ref="J93:O93"/>
    <mergeCell ref="A104:D104"/>
    <mergeCell ref="E104:I104"/>
    <mergeCell ref="J104:O104"/>
    <mergeCell ref="A105:D105"/>
    <mergeCell ref="E105:I105"/>
    <mergeCell ref="J105:O105"/>
    <mergeCell ref="A108:D108"/>
    <mergeCell ref="E108:I108"/>
    <mergeCell ref="J108:O108"/>
    <mergeCell ref="A109:D109"/>
    <mergeCell ref="E109:I109"/>
    <mergeCell ref="J109:O109"/>
    <mergeCell ref="A112:D112"/>
    <mergeCell ref="J115:O115"/>
    <mergeCell ref="A97:D97"/>
    <mergeCell ref="E97:I97"/>
    <mergeCell ref="J97:O97"/>
    <mergeCell ref="A99:D99"/>
    <mergeCell ref="E99:I99"/>
    <mergeCell ref="J99:O99"/>
    <mergeCell ref="A100:D100"/>
    <mergeCell ref="E100:I100"/>
    <mergeCell ref="A127:P127"/>
    <mergeCell ref="J128:O128"/>
    <mergeCell ref="E135:I135"/>
    <mergeCell ref="J142:O142"/>
    <mergeCell ref="Q346:V346"/>
    <mergeCell ref="Q347:V347"/>
    <mergeCell ref="Q348:V348"/>
    <mergeCell ref="J172:O172"/>
    <mergeCell ref="A148:D148"/>
    <mergeCell ref="E148:I148"/>
    <mergeCell ref="J148:O148"/>
    <mergeCell ref="A156:D156"/>
    <mergeCell ref="E158:I158"/>
    <mergeCell ref="J158:O158"/>
    <mergeCell ref="E153:I153"/>
    <mergeCell ref="J153:O153"/>
    <mergeCell ref="E149:I149"/>
    <mergeCell ref="J162:O162"/>
    <mergeCell ref="J132:O132"/>
    <mergeCell ref="J136:O136"/>
    <mergeCell ref="E140:I140"/>
    <mergeCell ref="J140:O140"/>
    <mergeCell ref="A139:D140"/>
    <mergeCell ref="E156:I156"/>
    <mergeCell ref="J156:O156"/>
    <mergeCell ref="E159:I159"/>
    <mergeCell ref="J159:O159"/>
    <mergeCell ref="A157:D159"/>
    <mergeCell ref="E166:I166"/>
    <mergeCell ref="J166:O166"/>
    <mergeCell ref="A165:D166"/>
    <mergeCell ref="A162:D162"/>
    <mergeCell ref="E162:I162"/>
    <mergeCell ref="A160:D160"/>
    <mergeCell ref="E160:I160"/>
    <mergeCell ref="J165:O165"/>
    <mergeCell ref="Q349:V349"/>
    <mergeCell ref="Q350:V350"/>
    <mergeCell ref="Q351:V351"/>
    <mergeCell ref="A169:D170"/>
    <mergeCell ref="A171:D172"/>
    <mergeCell ref="A173:D174"/>
    <mergeCell ref="A175:D176"/>
    <mergeCell ref="A186:D187"/>
    <mergeCell ref="A198:D199"/>
    <mergeCell ref="A258:P258"/>
    <mergeCell ref="Q352:V352"/>
    <mergeCell ref="Q353:V353"/>
    <mergeCell ref="Q354:V354"/>
    <mergeCell ref="Q355:V355"/>
    <mergeCell ref="Q356:V356"/>
    <mergeCell ref="Q357:V357"/>
    <mergeCell ref="S258:X258"/>
    <mergeCell ref="J343:O343"/>
    <mergeCell ref="A346:D346"/>
    <mergeCell ref="E346:I346"/>
    <mergeCell ref="J344:O344"/>
    <mergeCell ref="A344:D344"/>
    <mergeCell ref="A337:W337"/>
    <mergeCell ref="J338:O338"/>
    <mergeCell ref="Q338:V338"/>
    <mergeCell ref="Q339:V339"/>
    <mergeCell ref="Q340:V340"/>
    <mergeCell ref="Q341:V341"/>
    <mergeCell ref="Q342:V342"/>
    <mergeCell ref="Q343:V343"/>
    <mergeCell ref="Q344:V344"/>
    <mergeCell ref="Q345:V345"/>
  </mergeCells>
  <pageMargins left="0.7" right="0.7" top="0.75" bottom="0.75" header="0.3" footer="0.3"/>
  <pageSetup paperSize="9" scale="84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2025-03-18T07:07:39Z</dcterms:modified>
</cp:coreProperties>
</file>